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dle\OneDrive\Desktop\2019-20\Accounts\"/>
    </mc:Choice>
  </mc:AlternateContent>
  <xr:revisionPtr revIDLastSave="0" documentId="13_ncr:1_{92CC1CFF-2AD3-428F-889F-DBDE9F8029A2}" xr6:coauthVersionLast="43" xr6:coauthVersionMax="43" xr10:uidLastSave="{00000000-0000-0000-0000-000000000000}"/>
  <bookViews>
    <workbookView xWindow="-98" yWindow="-98" windowWidth="20715" windowHeight="13276" xr2:uid="{573A5FC7-024F-4CEF-A736-F2E12A2521E8}"/>
  </bookViews>
  <sheets>
    <sheet name="Sheet1" sheetId="1" r:id="rId1"/>
  </sheets>
  <definedNames>
    <definedName name="_xlnm.Print_Area" localSheetId="0">Sheet1!$A$3:$Q$49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19" i="1"/>
  <c r="F39" i="1" l="1"/>
  <c r="F30" i="1"/>
  <c r="F19" i="1"/>
  <c r="P39" i="1" l="1"/>
  <c r="P38" i="1"/>
  <c r="P37" i="1"/>
  <c r="P36" i="1"/>
  <c r="P35" i="1"/>
  <c r="P34" i="1"/>
  <c r="P33" i="1"/>
  <c r="P32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2" i="1"/>
  <c r="P11" i="1"/>
  <c r="P10" i="1"/>
  <c r="P9" i="1"/>
  <c r="P8" i="1"/>
  <c r="P7" i="1"/>
  <c r="N46" i="1"/>
  <c r="I46" i="1"/>
  <c r="G46" i="1"/>
  <c r="E45" i="1"/>
  <c r="E47" i="1" s="1"/>
  <c r="O44" i="1"/>
  <c r="N44" i="1"/>
  <c r="N45" i="1" s="1"/>
  <c r="N47" i="1" s="1"/>
  <c r="M44" i="1"/>
  <c r="K44" i="1"/>
  <c r="J44" i="1"/>
  <c r="I44" i="1"/>
  <c r="H44" i="1"/>
  <c r="G44" i="1"/>
  <c r="F44" i="1"/>
  <c r="E44" i="1"/>
  <c r="D44" i="1"/>
  <c r="C44" i="1"/>
  <c r="Q43" i="1"/>
  <c r="P43" i="1"/>
  <c r="Q42" i="1"/>
  <c r="P42" i="1"/>
  <c r="O45" i="1"/>
  <c r="O47" i="1" s="1"/>
  <c r="M45" i="1"/>
  <c r="M47" i="1" s="1"/>
  <c r="J45" i="1"/>
  <c r="J47" i="1" s="1"/>
  <c r="I45" i="1"/>
  <c r="I47" i="1" s="1"/>
  <c r="H45" i="1"/>
  <c r="H47" i="1" s="1"/>
  <c r="Q39" i="1"/>
  <c r="D45" i="1"/>
  <c r="C39" i="1"/>
  <c r="Q38" i="1"/>
  <c r="Q37" i="1"/>
  <c r="Q36" i="1"/>
  <c r="Q35" i="1"/>
  <c r="Q34" i="1"/>
  <c r="Q33" i="1"/>
  <c r="Q32" i="1"/>
  <c r="Q31" i="1"/>
  <c r="K45" i="1"/>
  <c r="K47" i="1" s="1"/>
  <c r="G45" i="1"/>
  <c r="G47" i="1" s="1"/>
  <c r="Q30" i="1"/>
  <c r="C30" i="1"/>
  <c r="Q29" i="1"/>
  <c r="Q28" i="1"/>
  <c r="Q27" i="1"/>
  <c r="Q26" i="1"/>
  <c r="Q25" i="1"/>
  <c r="Q24" i="1"/>
  <c r="Q23" i="1"/>
  <c r="Q22" i="1"/>
  <c r="Q21" i="1"/>
  <c r="Q20" i="1"/>
  <c r="Q19" i="1"/>
  <c r="C19" i="1"/>
  <c r="Q18" i="1"/>
  <c r="Q17" i="1"/>
  <c r="Q16" i="1"/>
  <c r="Q15" i="1"/>
  <c r="Q14" i="1"/>
  <c r="Q13" i="1"/>
  <c r="M46" i="1"/>
  <c r="K46" i="1"/>
  <c r="J46" i="1"/>
  <c r="H46" i="1"/>
  <c r="F46" i="1"/>
  <c r="E46" i="1"/>
  <c r="C12" i="1"/>
  <c r="C46" i="1" s="1"/>
  <c r="Q11" i="1"/>
  <c r="Q10" i="1"/>
  <c r="Q9" i="1"/>
  <c r="Q8" i="1"/>
  <c r="Q7" i="1"/>
  <c r="C45" i="1" l="1"/>
  <c r="C47" i="1" s="1"/>
  <c r="Q44" i="1"/>
  <c r="P44" i="1"/>
  <c r="P45" i="1" s="1"/>
  <c r="P46" i="1"/>
  <c r="Q46" i="1"/>
  <c r="D47" i="1"/>
  <c r="F45" i="1"/>
  <c r="F47" i="1" s="1"/>
  <c r="Q12" i="1"/>
  <c r="Q47" i="1" l="1"/>
  <c r="P47" i="1"/>
  <c r="Q45" i="1"/>
  <c r="P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4" authorId="0" shapeId="0" xr:uid="{E12819B8-B66C-43F1-852B-B9A5A9E6203D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LCPAS membership</t>
        </r>
      </text>
    </comment>
    <comment ref="F25" authorId="0" shapeId="0" xr:uid="{1D2B89A6-EB48-4B4D-A7D8-131D75B13A63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C Lowe training</t>
        </r>
      </text>
    </comment>
    <comment ref="G25" authorId="0" shapeId="0" xr:uid="{336BB368-D69E-4000-BAA4-CAB24EA3F183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chairmans training</t>
        </r>
      </text>
    </comment>
    <comment ref="G32" authorId="0" shapeId="0" xr:uid="{8056F114-791C-4498-90AE-18698458B7AF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bin bags &amp; poo bin bags</t>
        </r>
      </text>
    </comment>
    <comment ref="E34" authorId="0" shapeId="0" xr:uid="{D0EAFD54-7BAB-404A-BDA3-BBB4EB73C806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 xml:space="preserve">Pond close camera budget 17/18
</t>
        </r>
      </text>
    </comment>
    <comment ref="F34" authorId="0" shapeId="0" xr:uid="{DF7DC99F-345C-4957-9D2E-AAE80E456242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annual service Mad Cat - 180
Annual contribution Mad Cat - 50
Annual membership ICO - 40.</t>
        </r>
      </text>
    </comment>
    <comment ref="K37" authorId="0" shapeId="0" xr:uid="{C1FF202A-F324-4187-918A-2A44DB6F90F8}">
      <text>
        <r>
          <rPr>
            <b/>
            <sz val="9"/>
            <color indexed="8"/>
            <rFont val="Tahoma"/>
            <family val="2"/>
          </rPr>
          <t xml:space="preserve">Tracey Davidson:
</t>
        </r>
        <r>
          <rPr>
            <sz val="9"/>
            <color indexed="8"/>
            <rFont val="Tahoma"/>
            <family val="2"/>
          </rPr>
          <t>poppies</t>
        </r>
      </text>
    </comment>
  </commentList>
</comments>
</file>

<file path=xl/sharedStrings.xml><?xml version="1.0" encoding="utf-8"?>
<sst xmlns="http://schemas.openxmlformats.org/spreadsheetml/2006/main" count="76" uniqueCount="63">
  <si>
    <t>Monthly Income and Expenditure</t>
  </si>
  <si>
    <t>Actual</t>
  </si>
  <si>
    <t xml:space="preserve">Actual </t>
  </si>
  <si>
    <t>Total Actual</t>
  </si>
  <si>
    <t>Area of Activity</t>
  </si>
  <si>
    <t>Budget</t>
  </si>
  <si>
    <t xml:space="preserve">Total </t>
  </si>
  <si>
    <t>Forecast</t>
  </si>
  <si>
    <t>Parish Council Receipts</t>
  </si>
  <si>
    <t>Precept &amp; Council Tax Support Grant</t>
  </si>
  <si>
    <t>Interest</t>
  </si>
  <si>
    <t>CIL Payments</t>
  </si>
  <si>
    <t>VAT rebate</t>
  </si>
  <si>
    <t>Misc income</t>
  </si>
  <si>
    <t>Total Parish Council Receipts</t>
  </si>
  <si>
    <t>Parish Council Payments</t>
  </si>
  <si>
    <t>Salaries</t>
  </si>
  <si>
    <t>Clerk Salary</t>
  </si>
  <si>
    <t>Inland Revenue PC Staff</t>
  </si>
  <si>
    <t>Handyperson salary</t>
  </si>
  <si>
    <t>Sub Total</t>
  </si>
  <si>
    <t>Administration</t>
  </si>
  <si>
    <t>Clerk's expenses</t>
  </si>
  <si>
    <t>Audit Fees</t>
  </si>
  <si>
    <t>Insurance</t>
  </si>
  <si>
    <t>Subscriptions/Membership Fees</t>
  </si>
  <si>
    <t>Training</t>
  </si>
  <si>
    <t>Elections</t>
  </si>
  <si>
    <t>Timebanking</t>
  </si>
  <si>
    <t>VAT payment</t>
  </si>
  <si>
    <t>Meeting room hire</t>
  </si>
  <si>
    <t>Village Amenities</t>
  </si>
  <si>
    <t>Village Maintenance</t>
  </si>
  <si>
    <t>Community Plan</t>
  </si>
  <si>
    <t>CCTV</t>
  </si>
  <si>
    <t>Plant, tree, &amp; hedge maintenance</t>
  </si>
  <si>
    <t>Health &amp; Safety</t>
  </si>
  <si>
    <t>Section 137</t>
  </si>
  <si>
    <t>Play Park inspection RoSPA &amp; maint.</t>
  </si>
  <si>
    <t>Allocated reserves - Grant</t>
  </si>
  <si>
    <t>PC statutory reserve</t>
  </si>
  <si>
    <t>LHI bid</t>
  </si>
  <si>
    <t>Playpark</t>
  </si>
  <si>
    <t>Total Parish Council Payments</t>
  </si>
  <si>
    <t>Total Receipts</t>
  </si>
  <si>
    <t>Total Expenditure</t>
  </si>
  <si>
    <t>Bank Balances</t>
  </si>
  <si>
    <t>Opening Balances</t>
  </si>
  <si>
    <t>Lloyds - 03118139</t>
  </si>
  <si>
    <t>April 2019</t>
  </si>
  <si>
    <t>May 2019</t>
  </si>
  <si>
    <t xml:space="preserve">June 2019 </t>
  </si>
  <si>
    <t xml:space="preserve">July 2019 </t>
  </si>
  <si>
    <t>August 2019</t>
  </si>
  <si>
    <t>March 2020</t>
  </si>
  <si>
    <t xml:space="preserve">Dec 2019 </t>
  </si>
  <si>
    <t>Jan 2020</t>
  </si>
  <si>
    <t>Feb 2020</t>
  </si>
  <si>
    <t>Nov 2019</t>
  </si>
  <si>
    <t>Oct 2019</t>
  </si>
  <si>
    <t xml:space="preserve">Sept 2019 </t>
  </si>
  <si>
    <t>28.370.30</t>
  </si>
  <si>
    <t>27.554.34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</si>
</sst>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 wrapText="1"/>
    </xf>
    <xf numFmtId="0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2" fontId="4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0" fontId="8" fillId="2" borderId="1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2" fontId="9" fillId="4" borderId="3" xfId="0" applyNumberFormat="1" applyFont="1" applyFill="1" applyBorder="1" applyAlignment="1">
      <alignment horizontal="right" wrapText="1"/>
    </xf>
    <xf numFmtId="2" fontId="8" fillId="4" borderId="5" xfId="0" applyNumberFormat="1" applyFont="1" applyFill="1" applyBorder="1"/>
    <xf numFmtId="0" fontId="9" fillId="2" borderId="6" xfId="0" applyFont="1" applyFill="1" applyBorder="1" applyAlignment="1">
      <alignment wrapText="1"/>
    </xf>
    <xf numFmtId="0" fontId="9" fillId="3" borderId="0" xfId="0" applyFont="1" applyFill="1" applyAlignment="1">
      <alignment wrapText="1"/>
    </xf>
    <xf numFmtId="2" fontId="9" fillId="3" borderId="6" xfId="0" applyNumberFormat="1" applyFont="1" applyFill="1" applyBorder="1" applyAlignment="1">
      <alignment horizontal="right" wrapText="1"/>
    </xf>
    <xf numFmtId="2" fontId="9" fillId="5" borderId="7" xfId="0" applyNumberFormat="1" applyFont="1" applyFill="1" applyBorder="1" applyAlignment="1">
      <alignment horizontal="center" wrapText="1"/>
    </xf>
    <xf numFmtId="2" fontId="8" fillId="0" borderId="5" xfId="0" applyNumberFormat="1" applyFont="1" applyBorder="1"/>
    <xf numFmtId="0" fontId="9" fillId="2" borderId="6" xfId="0" applyFont="1" applyFill="1" applyBorder="1" applyAlignment="1">
      <alignment horizontal="center" wrapText="1"/>
    </xf>
    <xf numFmtId="2" fontId="9" fillId="3" borderId="8" xfId="0" applyNumberFormat="1" applyFont="1" applyFill="1" applyBorder="1" applyAlignment="1">
      <alignment horizontal="center" wrapText="1"/>
    </xf>
    <xf numFmtId="49" fontId="9" fillId="5" borderId="8" xfId="0" applyNumberFormat="1" applyFont="1" applyFill="1" applyBorder="1" applyAlignment="1">
      <alignment horizontal="center" wrapText="1"/>
    </xf>
    <xf numFmtId="49" fontId="9" fillId="5" borderId="9" xfId="0" applyNumberFormat="1" applyFont="1" applyFill="1" applyBorder="1" applyAlignment="1">
      <alignment horizontal="center" wrapText="1"/>
    </xf>
    <xf numFmtId="49" fontId="9" fillId="5" borderId="0" xfId="0" applyNumberFormat="1" applyFont="1" applyFill="1" applyAlignment="1">
      <alignment horizontal="center" wrapText="1"/>
    </xf>
    <xf numFmtId="49" fontId="9" fillId="2" borderId="8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2" fontId="9" fillId="3" borderId="12" xfId="0" applyNumberFormat="1" applyFont="1" applyFill="1" applyBorder="1" applyAlignment="1">
      <alignment horizontal="right" wrapText="1"/>
    </xf>
    <xf numFmtId="2" fontId="9" fillId="5" borderId="12" xfId="0" applyNumberFormat="1" applyFont="1" applyFill="1" applyBorder="1" applyAlignment="1">
      <alignment wrapText="1"/>
    </xf>
    <xf numFmtId="2" fontId="9" fillId="5" borderId="13" xfId="0" applyNumberFormat="1" applyFont="1" applyFill="1" applyBorder="1" applyAlignment="1">
      <alignment wrapText="1"/>
    </xf>
    <xf numFmtId="2" fontId="8" fillId="5" borderId="13" xfId="0" applyNumberFormat="1" applyFont="1" applyFill="1" applyBorder="1" applyAlignment="1">
      <alignment wrapText="1"/>
    </xf>
    <xf numFmtId="2" fontId="9" fillId="5" borderId="11" xfId="0" applyNumberFormat="1" applyFont="1" applyFill="1" applyBorder="1" applyAlignment="1">
      <alignment wrapText="1"/>
    </xf>
    <xf numFmtId="2" fontId="9" fillId="5" borderId="8" xfId="0" applyNumberFormat="1" applyFont="1" applyFill="1" applyBorder="1" applyAlignment="1">
      <alignment wrapText="1"/>
    </xf>
    <xf numFmtId="2" fontId="9" fillId="2" borderId="12" xfId="0" applyNumberFormat="1" applyFont="1" applyFill="1" applyBorder="1" applyAlignment="1">
      <alignment horizontal="center"/>
    </xf>
    <xf numFmtId="0" fontId="10" fillId="0" borderId="6" xfId="0" applyFont="1" applyBorder="1" applyAlignment="1">
      <alignment wrapText="1"/>
    </xf>
    <xf numFmtId="0" fontId="8" fillId="0" borderId="0" xfId="0" applyFont="1"/>
    <xf numFmtId="2" fontId="9" fillId="3" borderId="8" xfId="0" applyNumberFormat="1" applyFont="1" applyFill="1" applyBorder="1" applyAlignment="1">
      <alignment horizontal="right"/>
    </xf>
    <xf numFmtId="2" fontId="9" fillId="5" borderId="8" xfId="0" applyNumberFormat="1" applyFont="1" applyFill="1" applyBorder="1"/>
    <xf numFmtId="2" fontId="9" fillId="5" borderId="9" xfId="0" applyNumberFormat="1" applyFont="1" applyFill="1" applyBorder="1"/>
    <xf numFmtId="2" fontId="8" fillId="5" borderId="9" xfId="0" applyNumberFormat="1" applyFont="1" applyFill="1" applyBorder="1"/>
    <xf numFmtId="2" fontId="9" fillId="5" borderId="0" xfId="0" applyNumberFormat="1" applyFont="1" applyFill="1"/>
    <xf numFmtId="2" fontId="9" fillId="5" borderId="6" xfId="0" applyNumberFormat="1" applyFont="1" applyFill="1" applyBorder="1"/>
    <xf numFmtId="2" fontId="9" fillId="5" borderId="14" xfId="0" applyNumberFormat="1" applyFont="1" applyFill="1" applyBorder="1" applyAlignment="1">
      <alignment horizontal="center"/>
    </xf>
    <xf numFmtId="0" fontId="8" fillId="2" borderId="0" xfId="0" applyFont="1" applyFill="1"/>
    <xf numFmtId="2" fontId="8" fillId="0" borderId="8" xfId="0" applyNumberFormat="1" applyFont="1" applyBorder="1"/>
    <xf numFmtId="0" fontId="8" fillId="0" borderId="6" xfId="0" applyFont="1" applyBorder="1" applyAlignment="1">
      <alignment wrapText="1"/>
    </xf>
    <xf numFmtId="49" fontId="9" fillId="5" borderId="15" xfId="0" applyNumberFormat="1" applyFont="1" applyFill="1" applyBorder="1" applyAlignment="1">
      <alignment horizontal="center"/>
    </xf>
    <xf numFmtId="2" fontId="9" fillId="2" borderId="0" xfId="0" applyNumberFormat="1" applyFont="1" applyFill="1" applyBorder="1"/>
    <xf numFmtId="2" fontId="9" fillId="2" borderId="8" xfId="0" applyNumberFormat="1" applyFont="1" applyFill="1" applyBorder="1"/>
    <xf numFmtId="2" fontId="9" fillId="5" borderId="15" xfId="0" applyNumberFormat="1" applyFont="1" applyFill="1" applyBorder="1"/>
    <xf numFmtId="2" fontId="9" fillId="5" borderId="15" xfId="0" applyNumberFormat="1" applyFont="1" applyFill="1" applyBorder="1" applyAlignment="1">
      <alignment horizontal="center"/>
    </xf>
    <xf numFmtId="0" fontId="9" fillId="5" borderId="8" xfId="0" applyFont="1" applyFill="1" applyBorder="1"/>
    <xf numFmtId="2" fontId="9" fillId="5" borderId="8" xfId="0" applyNumberFormat="1" applyFont="1" applyFill="1" applyBorder="1" applyAlignment="1">
      <alignment horizontal="right"/>
    </xf>
    <xf numFmtId="2" fontId="9" fillId="5" borderId="16" xfId="0" applyNumberFormat="1" applyFont="1" applyFill="1" applyBorder="1"/>
    <xf numFmtId="0" fontId="9" fillId="0" borderId="3" xfId="0" applyFont="1" applyBorder="1" applyAlignment="1">
      <alignment horizontal="left" wrapText="1"/>
    </xf>
    <xf numFmtId="0" fontId="8" fillId="0" borderId="17" xfId="0" applyFont="1" applyBorder="1"/>
    <xf numFmtId="2" fontId="9" fillId="3" borderId="7" xfId="0" applyNumberFormat="1" applyFont="1" applyFill="1" applyBorder="1" applyAlignment="1">
      <alignment horizontal="right"/>
    </xf>
    <xf numFmtId="2" fontId="9" fillId="5" borderId="18" xfId="0" applyNumberFormat="1" applyFont="1" applyFill="1" applyBorder="1" applyAlignment="1">
      <alignment horizontal="right"/>
    </xf>
    <xf numFmtId="2" fontId="9" fillId="5" borderId="19" xfId="0" applyNumberFormat="1" applyFont="1" applyFill="1" applyBorder="1" applyAlignment="1">
      <alignment horizontal="right"/>
    </xf>
    <xf numFmtId="2" fontId="9" fillId="5" borderId="20" xfId="0" applyNumberFormat="1" applyFont="1" applyFill="1" applyBorder="1"/>
    <xf numFmtId="2" fontId="9" fillId="5" borderId="12" xfId="0" applyNumberFormat="1" applyFont="1" applyFill="1" applyBorder="1" applyAlignment="1">
      <alignment horizontal="center"/>
    </xf>
    <xf numFmtId="2" fontId="9" fillId="2" borderId="3" xfId="0" applyNumberFormat="1" applyFont="1" applyFill="1" applyBorder="1"/>
    <xf numFmtId="2" fontId="9" fillId="2" borderId="7" xfId="0" applyNumberFormat="1" applyFont="1" applyFill="1" applyBorder="1"/>
    <xf numFmtId="0" fontId="9" fillId="0" borderId="6" xfId="0" applyFont="1" applyBorder="1" applyAlignment="1">
      <alignment wrapText="1"/>
    </xf>
    <xf numFmtId="2" fontId="8" fillId="2" borderId="6" xfId="0" applyNumberFormat="1" applyFont="1" applyFill="1" applyBorder="1"/>
    <xf numFmtId="2" fontId="9" fillId="5" borderId="15" xfId="0" applyNumberFormat="1" applyFont="1" applyFill="1" applyBorder="1" applyAlignment="1">
      <alignment horizontal="right"/>
    </xf>
    <xf numFmtId="2" fontId="9" fillId="2" borderId="6" xfId="0" applyNumberFormat="1" applyFont="1" applyFill="1" applyBorder="1"/>
    <xf numFmtId="49" fontId="9" fillId="5" borderId="15" xfId="0" applyNumberFormat="1" applyFont="1" applyFill="1" applyBorder="1" applyAlignment="1">
      <alignment horizontal="right"/>
    </xf>
    <xf numFmtId="2" fontId="9" fillId="5" borderId="16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right" wrapText="1"/>
    </xf>
    <xf numFmtId="0" fontId="8" fillId="0" borderId="7" xfId="0" applyFont="1" applyBorder="1"/>
    <xf numFmtId="2" fontId="9" fillId="5" borderId="7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left" wrapText="1"/>
    </xf>
    <xf numFmtId="2" fontId="8" fillId="5" borderId="8" xfId="0" applyNumberFormat="1" applyFont="1" applyFill="1" applyBorder="1"/>
    <xf numFmtId="0" fontId="9" fillId="5" borderId="0" xfId="0" applyFont="1" applyFill="1"/>
    <xf numFmtId="0" fontId="9" fillId="0" borderId="3" xfId="0" applyFont="1" applyBorder="1" applyAlignment="1">
      <alignment horizontal="right" wrapText="1"/>
    </xf>
    <xf numFmtId="0" fontId="9" fillId="0" borderId="11" xfId="0" applyFont="1" applyBorder="1"/>
    <xf numFmtId="0" fontId="9" fillId="0" borderId="1" xfId="0" applyFont="1" applyBorder="1" applyAlignment="1">
      <alignment horizontal="left" wrapText="1"/>
    </xf>
    <xf numFmtId="0" fontId="8" fillId="0" borderId="2" xfId="0" applyFont="1" applyBorder="1"/>
    <xf numFmtId="2" fontId="9" fillId="3" borderId="5" xfId="0" applyNumberFormat="1" applyFont="1" applyFill="1" applyBorder="1" applyAlignment="1">
      <alignment horizontal="right"/>
    </xf>
    <xf numFmtId="2" fontId="9" fillId="5" borderId="5" xfId="0" applyNumberFormat="1" applyFont="1" applyFill="1" applyBorder="1"/>
    <xf numFmtId="2" fontId="8" fillId="5" borderId="5" xfId="0" applyNumberFormat="1" applyFont="1" applyFill="1" applyBorder="1"/>
    <xf numFmtId="2" fontId="9" fillId="2" borderId="5" xfId="0" applyNumberFormat="1" applyFont="1" applyFill="1" applyBorder="1"/>
    <xf numFmtId="0" fontId="8" fillId="0" borderId="6" xfId="0" applyFont="1" applyBorder="1" applyAlignment="1">
      <alignment horizontal="left" wrapText="1"/>
    </xf>
    <xf numFmtId="0" fontId="9" fillId="0" borderId="0" xfId="0" applyFont="1"/>
    <xf numFmtId="2" fontId="9" fillId="0" borderId="7" xfId="0" applyNumberFormat="1" applyFont="1" applyBorder="1" applyAlignment="1">
      <alignment horizontal="right"/>
    </xf>
    <xf numFmtId="0" fontId="10" fillId="0" borderId="10" xfId="0" applyFont="1" applyBorder="1" applyAlignment="1">
      <alignment horizontal="left" wrapText="1"/>
    </xf>
    <xf numFmtId="2" fontId="9" fillId="3" borderId="12" xfId="0" applyNumberFormat="1" applyFont="1" applyFill="1" applyBorder="1" applyAlignment="1">
      <alignment horizontal="right"/>
    </xf>
    <xf numFmtId="2" fontId="9" fillId="5" borderId="21" xfId="0" applyNumberFormat="1" applyFont="1" applyFill="1" applyBorder="1" applyAlignment="1">
      <alignment horizontal="right"/>
    </xf>
    <xf numFmtId="2" fontId="9" fillId="2" borderId="12" xfId="0" applyNumberFormat="1" applyFont="1" applyFill="1" applyBorder="1" applyAlignment="1">
      <alignment horizontal="right"/>
    </xf>
    <xf numFmtId="0" fontId="9" fillId="0" borderId="3" xfId="0" applyFont="1" applyBorder="1" applyAlignment="1">
      <alignment wrapText="1"/>
    </xf>
    <xf numFmtId="0" fontId="9" fillId="0" borderId="17" xfId="0" applyFont="1" applyBorder="1"/>
    <xf numFmtId="2" fontId="9" fillId="5" borderId="12" xfId="0" applyNumberFormat="1" applyFont="1" applyFill="1" applyBorder="1" applyAlignment="1">
      <alignment horizontal="right"/>
    </xf>
    <xf numFmtId="0" fontId="9" fillId="0" borderId="1" xfId="0" applyFont="1" applyBorder="1" applyAlignment="1">
      <alignment wrapText="1"/>
    </xf>
    <xf numFmtId="0" fontId="9" fillId="0" borderId="2" xfId="0" applyFont="1" applyBorder="1"/>
    <xf numFmtId="2" fontId="9" fillId="5" borderId="5" xfId="0" applyNumberFormat="1" applyFont="1" applyFill="1" applyBorder="1" applyAlignment="1">
      <alignment horizontal="right"/>
    </xf>
    <xf numFmtId="0" fontId="8" fillId="0" borderId="4" xfId="0" applyFont="1" applyBorder="1"/>
    <xf numFmtId="2" fontId="9" fillId="0" borderId="7" xfId="0" applyNumberFormat="1" applyFont="1" applyBorder="1"/>
    <xf numFmtId="2" fontId="8" fillId="0" borderId="7" xfId="0" applyNumberFormat="1" applyFont="1" applyBorder="1"/>
    <xf numFmtId="0" fontId="8" fillId="0" borderId="10" xfId="0" applyFont="1" applyBorder="1" applyAlignment="1">
      <alignment wrapText="1"/>
    </xf>
    <xf numFmtId="2" fontId="9" fillId="6" borderId="7" xfId="0" applyNumberFormat="1" applyFont="1" applyFill="1" applyBorder="1" applyAlignment="1">
      <alignment horizontal="right"/>
    </xf>
    <xf numFmtId="2" fontId="9" fillId="5" borderId="7" xfId="0" applyNumberFormat="1" applyFont="1" applyFill="1" applyBorder="1"/>
    <xf numFmtId="9" fontId="9" fillId="5" borderId="8" xfId="0" applyNumberFormat="1" applyFont="1" applyFill="1" applyBorder="1"/>
    <xf numFmtId="2" fontId="8" fillId="0" borderId="0" xfId="0" applyNumberFormat="1" applyFont="1"/>
    <xf numFmtId="2" fontId="9" fillId="4" borderId="4" xfId="0" applyNumberFormat="1" applyFont="1" applyFill="1" applyBorder="1" applyAlignment="1">
      <alignment horizontal="center" wrapText="1"/>
    </xf>
    <xf numFmtId="2" fontId="9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266700</xdr:colOff>
      <xdr:row>44</xdr:row>
      <xdr:rowOff>161925</xdr:rowOff>
    </xdr:to>
    <xdr:sp macro="" textlink="">
      <xdr:nvSpPr>
        <xdr:cNvPr id="2" name="Rectangle 29" hidden="1">
          <a:extLst>
            <a:ext uri="{FF2B5EF4-FFF2-40B4-BE49-F238E27FC236}">
              <a16:creationId xmlns:a16="http://schemas.microsoft.com/office/drawing/2014/main" id="{3DCDB81F-59D9-4B55-B6E3-E1665F9B3C4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764857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46249-9899-477A-8ACF-A58AACD4B2FF}">
  <sheetPr>
    <pageSetUpPr fitToPage="1"/>
  </sheetPr>
  <dimension ref="A1:Z915"/>
  <sheetViews>
    <sheetView tabSelected="1" topLeftCell="A26" workbookViewId="0">
      <selection activeCell="G13" sqref="G13"/>
    </sheetView>
  </sheetViews>
  <sheetFormatPr defaultColWidth="17.265625" defaultRowHeight="14.25" x14ac:dyDescent="0.45"/>
  <cols>
    <col min="1" max="1" width="18.265625" style="11" customWidth="1"/>
    <col min="2" max="2" width="0" hidden="1" customWidth="1"/>
    <col min="3" max="3" width="9" customWidth="1"/>
    <col min="4" max="4" width="8.33203125" bestFit="1" customWidth="1"/>
    <col min="5" max="5" width="8.796875" customWidth="1"/>
    <col min="6" max="6" width="8.3984375" bestFit="1" customWidth="1"/>
    <col min="7" max="7" width="7.265625" bestFit="1" customWidth="1"/>
    <col min="8" max="9" width="8" customWidth="1"/>
    <col min="10" max="10" width="6.86328125" customWidth="1"/>
    <col min="11" max="11" width="6.59765625" customWidth="1"/>
    <col min="12" max="12" width="7.59765625" customWidth="1"/>
    <col min="13" max="13" width="6.73046875" customWidth="1"/>
    <col min="14" max="14" width="6.1328125" customWidth="1"/>
    <col min="15" max="15" width="7.1328125" customWidth="1"/>
    <col min="16" max="16" width="8.59765625" customWidth="1"/>
    <col min="17" max="17" width="8.265625" customWidth="1"/>
    <col min="18" max="26" width="8.86328125" customWidth="1"/>
    <col min="255" max="255" width="8.86328125" customWidth="1"/>
    <col min="256" max="256" width="9.86328125" customWidth="1"/>
    <col min="257" max="257" width="11.73046875" customWidth="1"/>
    <col min="258" max="258" width="0" hidden="1" customWidth="1"/>
    <col min="259" max="272" width="9.86328125" customWidth="1"/>
    <col min="273" max="282" width="8.86328125" customWidth="1"/>
    <col min="511" max="511" width="8.86328125" customWidth="1"/>
    <col min="512" max="512" width="9.86328125" customWidth="1"/>
    <col min="513" max="513" width="11.73046875" customWidth="1"/>
    <col min="514" max="514" width="0" hidden="1" customWidth="1"/>
    <col min="515" max="528" width="9.86328125" customWidth="1"/>
    <col min="529" max="538" width="8.86328125" customWidth="1"/>
    <col min="767" max="767" width="8.86328125" customWidth="1"/>
    <col min="768" max="768" width="9.86328125" customWidth="1"/>
    <col min="769" max="769" width="11.73046875" customWidth="1"/>
    <col min="770" max="770" width="0" hidden="1" customWidth="1"/>
    <col min="771" max="784" width="9.86328125" customWidth="1"/>
    <col min="785" max="794" width="8.86328125" customWidth="1"/>
    <col min="1023" max="1023" width="8.86328125" customWidth="1"/>
    <col min="1024" max="1024" width="9.86328125" customWidth="1"/>
    <col min="1025" max="1025" width="11.73046875" customWidth="1"/>
    <col min="1026" max="1026" width="0" hidden="1" customWidth="1"/>
    <col min="1027" max="1040" width="9.86328125" customWidth="1"/>
    <col min="1041" max="1050" width="8.86328125" customWidth="1"/>
    <col min="1279" max="1279" width="8.86328125" customWidth="1"/>
    <col min="1280" max="1280" width="9.86328125" customWidth="1"/>
    <col min="1281" max="1281" width="11.73046875" customWidth="1"/>
    <col min="1282" max="1282" width="0" hidden="1" customWidth="1"/>
    <col min="1283" max="1296" width="9.86328125" customWidth="1"/>
    <col min="1297" max="1306" width="8.86328125" customWidth="1"/>
    <col min="1535" max="1535" width="8.86328125" customWidth="1"/>
    <col min="1536" max="1536" width="9.86328125" customWidth="1"/>
    <col min="1537" max="1537" width="11.73046875" customWidth="1"/>
    <col min="1538" max="1538" width="0" hidden="1" customWidth="1"/>
    <col min="1539" max="1552" width="9.86328125" customWidth="1"/>
    <col min="1553" max="1562" width="8.86328125" customWidth="1"/>
    <col min="1791" max="1791" width="8.86328125" customWidth="1"/>
    <col min="1792" max="1792" width="9.86328125" customWidth="1"/>
    <col min="1793" max="1793" width="11.73046875" customWidth="1"/>
    <col min="1794" max="1794" width="0" hidden="1" customWidth="1"/>
    <col min="1795" max="1808" width="9.86328125" customWidth="1"/>
    <col min="1809" max="1818" width="8.86328125" customWidth="1"/>
    <col min="2047" max="2047" width="8.86328125" customWidth="1"/>
    <col min="2048" max="2048" width="9.86328125" customWidth="1"/>
    <col min="2049" max="2049" width="11.73046875" customWidth="1"/>
    <col min="2050" max="2050" width="0" hidden="1" customWidth="1"/>
    <col min="2051" max="2064" width="9.86328125" customWidth="1"/>
    <col min="2065" max="2074" width="8.86328125" customWidth="1"/>
    <col min="2303" max="2303" width="8.86328125" customWidth="1"/>
    <col min="2304" max="2304" width="9.86328125" customWidth="1"/>
    <col min="2305" max="2305" width="11.73046875" customWidth="1"/>
    <col min="2306" max="2306" width="0" hidden="1" customWidth="1"/>
    <col min="2307" max="2320" width="9.86328125" customWidth="1"/>
    <col min="2321" max="2330" width="8.86328125" customWidth="1"/>
    <col min="2559" max="2559" width="8.86328125" customWidth="1"/>
    <col min="2560" max="2560" width="9.86328125" customWidth="1"/>
    <col min="2561" max="2561" width="11.73046875" customWidth="1"/>
    <col min="2562" max="2562" width="0" hidden="1" customWidth="1"/>
    <col min="2563" max="2576" width="9.86328125" customWidth="1"/>
    <col min="2577" max="2586" width="8.86328125" customWidth="1"/>
    <col min="2815" max="2815" width="8.86328125" customWidth="1"/>
    <col min="2816" max="2816" width="9.86328125" customWidth="1"/>
    <col min="2817" max="2817" width="11.73046875" customWidth="1"/>
    <col min="2818" max="2818" width="0" hidden="1" customWidth="1"/>
    <col min="2819" max="2832" width="9.86328125" customWidth="1"/>
    <col min="2833" max="2842" width="8.86328125" customWidth="1"/>
    <col min="3071" max="3071" width="8.86328125" customWidth="1"/>
    <col min="3072" max="3072" width="9.86328125" customWidth="1"/>
    <col min="3073" max="3073" width="11.73046875" customWidth="1"/>
    <col min="3074" max="3074" width="0" hidden="1" customWidth="1"/>
    <col min="3075" max="3088" width="9.86328125" customWidth="1"/>
    <col min="3089" max="3098" width="8.86328125" customWidth="1"/>
    <col min="3327" max="3327" width="8.86328125" customWidth="1"/>
    <col min="3328" max="3328" width="9.86328125" customWidth="1"/>
    <col min="3329" max="3329" width="11.73046875" customWidth="1"/>
    <col min="3330" max="3330" width="0" hidden="1" customWidth="1"/>
    <col min="3331" max="3344" width="9.86328125" customWidth="1"/>
    <col min="3345" max="3354" width="8.86328125" customWidth="1"/>
    <col min="3583" max="3583" width="8.86328125" customWidth="1"/>
    <col min="3584" max="3584" width="9.86328125" customWidth="1"/>
    <col min="3585" max="3585" width="11.73046875" customWidth="1"/>
    <col min="3586" max="3586" width="0" hidden="1" customWidth="1"/>
    <col min="3587" max="3600" width="9.86328125" customWidth="1"/>
    <col min="3601" max="3610" width="8.86328125" customWidth="1"/>
    <col min="3839" max="3839" width="8.86328125" customWidth="1"/>
    <col min="3840" max="3840" width="9.86328125" customWidth="1"/>
    <col min="3841" max="3841" width="11.73046875" customWidth="1"/>
    <col min="3842" max="3842" width="0" hidden="1" customWidth="1"/>
    <col min="3843" max="3856" width="9.86328125" customWidth="1"/>
    <col min="3857" max="3866" width="8.86328125" customWidth="1"/>
    <col min="4095" max="4095" width="8.86328125" customWidth="1"/>
    <col min="4096" max="4096" width="9.86328125" customWidth="1"/>
    <col min="4097" max="4097" width="11.73046875" customWidth="1"/>
    <col min="4098" max="4098" width="0" hidden="1" customWidth="1"/>
    <col min="4099" max="4112" width="9.86328125" customWidth="1"/>
    <col min="4113" max="4122" width="8.86328125" customWidth="1"/>
    <col min="4351" max="4351" width="8.86328125" customWidth="1"/>
    <col min="4352" max="4352" width="9.86328125" customWidth="1"/>
    <col min="4353" max="4353" width="11.73046875" customWidth="1"/>
    <col min="4354" max="4354" width="0" hidden="1" customWidth="1"/>
    <col min="4355" max="4368" width="9.86328125" customWidth="1"/>
    <col min="4369" max="4378" width="8.86328125" customWidth="1"/>
    <col min="4607" max="4607" width="8.86328125" customWidth="1"/>
    <col min="4608" max="4608" width="9.86328125" customWidth="1"/>
    <col min="4609" max="4609" width="11.73046875" customWidth="1"/>
    <col min="4610" max="4610" width="0" hidden="1" customWidth="1"/>
    <col min="4611" max="4624" width="9.86328125" customWidth="1"/>
    <col min="4625" max="4634" width="8.86328125" customWidth="1"/>
    <col min="4863" max="4863" width="8.86328125" customWidth="1"/>
    <col min="4864" max="4864" width="9.86328125" customWidth="1"/>
    <col min="4865" max="4865" width="11.73046875" customWidth="1"/>
    <col min="4866" max="4866" width="0" hidden="1" customWidth="1"/>
    <col min="4867" max="4880" width="9.86328125" customWidth="1"/>
    <col min="4881" max="4890" width="8.86328125" customWidth="1"/>
    <col min="5119" max="5119" width="8.86328125" customWidth="1"/>
    <col min="5120" max="5120" width="9.86328125" customWidth="1"/>
    <col min="5121" max="5121" width="11.73046875" customWidth="1"/>
    <col min="5122" max="5122" width="0" hidden="1" customWidth="1"/>
    <col min="5123" max="5136" width="9.86328125" customWidth="1"/>
    <col min="5137" max="5146" width="8.86328125" customWidth="1"/>
    <col min="5375" max="5375" width="8.86328125" customWidth="1"/>
    <col min="5376" max="5376" width="9.86328125" customWidth="1"/>
    <col min="5377" max="5377" width="11.73046875" customWidth="1"/>
    <col min="5378" max="5378" width="0" hidden="1" customWidth="1"/>
    <col min="5379" max="5392" width="9.86328125" customWidth="1"/>
    <col min="5393" max="5402" width="8.86328125" customWidth="1"/>
    <col min="5631" max="5631" width="8.86328125" customWidth="1"/>
    <col min="5632" max="5632" width="9.86328125" customWidth="1"/>
    <col min="5633" max="5633" width="11.73046875" customWidth="1"/>
    <col min="5634" max="5634" width="0" hidden="1" customWidth="1"/>
    <col min="5635" max="5648" width="9.86328125" customWidth="1"/>
    <col min="5649" max="5658" width="8.86328125" customWidth="1"/>
    <col min="5887" max="5887" width="8.86328125" customWidth="1"/>
    <col min="5888" max="5888" width="9.86328125" customWidth="1"/>
    <col min="5889" max="5889" width="11.73046875" customWidth="1"/>
    <col min="5890" max="5890" width="0" hidden="1" customWidth="1"/>
    <col min="5891" max="5904" width="9.86328125" customWidth="1"/>
    <col min="5905" max="5914" width="8.86328125" customWidth="1"/>
    <col min="6143" max="6143" width="8.86328125" customWidth="1"/>
    <col min="6144" max="6144" width="9.86328125" customWidth="1"/>
    <col min="6145" max="6145" width="11.73046875" customWidth="1"/>
    <col min="6146" max="6146" width="0" hidden="1" customWidth="1"/>
    <col min="6147" max="6160" width="9.86328125" customWidth="1"/>
    <col min="6161" max="6170" width="8.86328125" customWidth="1"/>
    <col min="6399" max="6399" width="8.86328125" customWidth="1"/>
    <col min="6400" max="6400" width="9.86328125" customWidth="1"/>
    <col min="6401" max="6401" width="11.73046875" customWidth="1"/>
    <col min="6402" max="6402" width="0" hidden="1" customWidth="1"/>
    <col min="6403" max="6416" width="9.86328125" customWidth="1"/>
    <col min="6417" max="6426" width="8.86328125" customWidth="1"/>
    <col min="6655" max="6655" width="8.86328125" customWidth="1"/>
    <col min="6656" max="6656" width="9.86328125" customWidth="1"/>
    <col min="6657" max="6657" width="11.73046875" customWidth="1"/>
    <col min="6658" max="6658" width="0" hidden="1" customWidth="1"/>
    <col min="6659" max="6672" width="9.86328125" customWidth="1"/>
    <col min="6673" max="6682" width="8.86328125" customWidth="1"/>
    <col min="6911" max="6911" width="8.86328125" customWidth="1"/>
    <col min="6912" max="6912" width="9.86328125" customWidth="1"/>
    <col min="6913" max="6913" width="11.73046875" customWidth="1"/>
    <col min="6914" max="6914" width="0" hidden="1" customWidth="1"/>
    <col min="6915" max="6928" width="9.86328125" customWidth="1"/>
    <col min="6929" max="6938" width="8.86328125" customWidth="1"/>
    <col min="7167" max="7167" width="8.86328125" customWidth="1"/>
    <col min="7168" max="7168" width="9.86328125" customWidth="1"/>
    <col min="7169" max="7169" width="11.73046875" customWidth="1"/>
    <col min="7170" max="7170" width="0" hidden="1" customWidth="1"/>
    <col min="7171" max="7184" width="9.86328125" customWidth="1"/>
    <col min="7185" max="7194" width="8.86328125" customWidth="1"/>
    <col min="7423" max="7423" width="8.86328125" customWidth="1"/>
    <col min="7424" max="7424" width="9.86328125" customWidth="1"/>
    <col min="7425" max="7425" width="11.73046875" customWidth="1"/>
    <col min="7426" max="7426" width="0" hidden="1" customWidth="1"/>
    <col min="7427" max="7440" width="9.86328125" customWidth="1"/>
    <col min="7441" max="7450" width="8.86328125" customWidth="1"/>
    <col min="7679" max="7679" width="8.86328125" customWidth="1"/>
    <col min="7680" max="7680" width="9.86328125" customWidth="1"/>
    <col min="7681" max="7681" width="11.73046875" customWidth="1"/>
    <col min="7682" max="7682" width="0" hidden="1" customWidth="1"/>
    <col min="7683" max="7696" width="9.86328125" customWidth="1"/>
    <col min="7697" max="7706" width="8.86328125" customWidth="1"/>
    <col min="7935" max="7935" width="8.86328125" customWidth="1"/>
    <col min="7936" max="7936" width="9.86328125" customWidth="1"/>
    <col min="7937" max="7937" width="11.73046875" customWidth="1"/>
    <col min="7938" max="7938" width="0" hidden="1" customWidth="1"/>
    <col min="7939" max="7952" width="9.86328125" customWidth="1"/>
    <col min="7953" max="7962" width="8.86328125" customWidth="1"/>
    <col min="8191" max="8191" width="8.86328125" customWidth="1"/>
    <col min="8192" max="8192" width="9.86328125" customWidth="1"/>
    <col min="8193" max="8193" width="11.73046875" customWidth="1"/>
    <col min="8194" max="8194" width="0" hidden="1" customWidth="1"/>
    <col min="8195" max="8208" width="9.86328125" customWidth="1"/>
    <col min="8209" max="8218" width="8.86328125" customWidth="1"/>
    <col min="8447" max="8447" width="8.86328125" customWidth="1"/>
    <col min="8448" max="8448" width="9.86328125" customWidth="1"/>
    <col min="8449" max="8449" width="11.73046875" customWidth="1"/>
    <col min="8450" max="8450" width="0" hidden="1" customWidth="1"/>
    <col min="8451" max="8464" width="9.86328125" customWidth="1"/>
    <col min="8465" max="8474" width="8.86328125" customWidth="1"/>
    <col min="8703" max="8703" width="8.86328125" customWidth="1"/>
    <col min="8704" max="8704" width="9.86328125" customWidth="1"/>
    <col min="8705" max="8705" width="11.73046875" customWidth="1"/>
    <col min="8706" max="8706" width="0" hidden="1" customWidth="1"/>
    <col min="8707" max="8720" width="9.86328125" customWidth="1"/>
    <col min="8721" max="8730" width="8.86328125" customWidth="1"/>
    <col min="8959" max="8959" width="8.86328125" customWidth="1"/>
    <col min="8960" max="8960" width="9.86328125" customWidth="1"/>
    <col min="8961" max="8961" width="11.73046875" customWidth="1"/>
    <col min="8962" max="8962" width="0" hidden="1" customWidth="1"/>
    <col min="8963" max="8976" width="9.86328125" customWidth="1"/>
    <col min="8977" max="8986" width="8.86328125" customWidth="1"/>
    <col min="9215" max="9215" width="8.86328125" customWidth="1"/>
    <col min="9216" max="9216" width="9.86328125" customWidth="1"/>
    <col min="9217" max="9217" width="11.73046875" customWidth="1"/>
    <col min="9218" max="9218" width="0" hidden="1" customWidth="1"/>
    <col min="9219" max="9232" width="9.86328125" customWidth="1"/>
    <col min="9233" max="9242" width="8.86328125" customWidth="1"/>
    <col min="9471" max="9471" width="8.86328125" customWidth="1"/>
    <col min="9472" max="9472" width="9.86328125" customWidth="1"/>
    <col min="9473" max="9473" width="11.73046875" customWidth="1"/>
    <col min="9474" max="9474" width="0" hidden="1" customWidth="1"/>
    <col min="9475" max="9488" width="9.86328125" customWidth="1"/>
    <col min="9489" max="9498" width="8.86328125" customWidth="1"/>
    <col min="9727" max="9727" width="8.86328125" customWidth="1"/>
    <col min="9728" max="9728" width="9.86328125" customWidth="1"/>
    <col min="9729" max="9729" width="11.73046875" customWidth="1"/>
    <col min="9730" max="9730" width="0" hidden="1" customWidth="1"/>
    <col min="9731" max="9744" width="9.86328125" customWidth="1"/>
    <col min="9745" max="9754" width="8.86328125" customWidth="1"/>
    <col min="9983" max="9983" width="8.86328125" customWidth="1"/>
    <col min="9984" max="9984" width="9.86328125" customWidth="1"/>
    <col min="9985" max="9985" width="11.73046875" customWidth="1"/>
    <col min="9986" max="9986" width="0" hidden="1" customWidth="1"/>
    <col min="9987" max="10000" width="9.86328125" customWidth="1"/>
    <col min="10001" max="10010" width="8.86328125" customWidth="1"/>
    <col min="10239" max="10239" width="8.86328125" customWidth="1"/>
    <col min="10240" max="10240" width="9.86328125" customWidth="1"/>
    <col min="10241" max="10241" width="11.73046875" customWidth="1"/>
    <col min="10242" max="10242" width="0" hidden="1" customWidth="1"/>
    <col min="10243" max="10256" width="9.86328125" customWidth="1"/>
    <col min="10257" max="10266" width="8.86328125" customWidth="1"/>
    <col min="10495" max="10495" width="8.86328125" customWidth="1"/>
    <col min="10496" max="10496" width="9.86328125" customWidth="1"/>
    <col min="10497" max="10497" width="11.73046875" customWidth="1"/>
    <col min="10498" max="10498" width="0" hidden="1" customWidth="1"/>
    <col min="10499" max="10512" width="9.86328125" customWidth="1"/>
    <col min="10513" max="10522" width="8.86328125" customWidth="1"/>
    <col min="10751" max="10751" width="8.86328125" customWidth="1"/>
    <col min="10752" max="10752" width="9.86328125" customWidth="1"/>
    <col min="10753" max="10753" width="11.73046875" customWidth="1"/>
    <col min="10754" max="10754" width="0" hidden="1" customWidth="1"/>
    <col min="10755" max="10768" width="9.86328125" customWidth="1"/>
    <col min="10769" max="10778" width="8.86328125" customWidth="1"/>
    <col min="11007" max="11007" width="8.86328125" customWidth="1"/>
    <col min="11008" max="11008" width="9.86328125" customWidth="1"/>
    <col min="11009" max="11009" width="11.73046875" customWidth="1"/>
    <col min="11010" max="11010" width="0" hidden="1" customWidth="1"/>
    <col min="11011" max="11024" width="9.86328125" customWidth="1"/>
    <col min="11025" max="11034" width="8.86328125" customWidth="1"/>
    <col min="11263" max="11263" width="8.86328125" customWidth="1"/>
    <col min="11264" max="11264" width="9.86328125" customWidth="1"/>
    <col min="11265" max="11265" width="11.73046875" customWidth="1"/>
    <col min="11266" max="11266" width="0" hidden="1" customWidth="1"/>
    <col min="11267" max="11280" width="9.86328125" customWidth="1"/>
    <col min="11281" max="11290" width="8.86328125" customWidth="1"/>
    <col min="11519" max="11519" width="8.86328125" customWidth="1"/>
    <col min="11520" max="11520" width="9.86328125" customWidth="1"/>
    <col min="11521" max="11521" width="11.73046875" customWidth="1"/>
    <col min="11522" max="11522" width="0" hidden="1" customWidth="1"/>
    <col min="11523" max="11536" width="9.86328125" customWidth="1"/>
    <col min="11537" max="11546" width="8.86328125" customWidth="1"/>
    <col min="11775" max="11775" width="8.86328125" customWidth="1"/>
    <col min="11776" max="11776" width="9.86328125" customWidth="1"/>
    <col min="11777" max="11777" width="11.73046875" customWidth="1"/>
    <col min="11778" max="11778" width="0" hidden="1" customWidth="1"/>
    <col min="11779" max="11792" width="9.86328125" customWidth="1"/>
    <col min="11793" max="11802" width="8.86328125" customWidth="1"/>
    <col min="12031" max="12031" width="8.86328125" customWidth="1"/>
    <col min="12032" max="12032" width="9.86328125" customWidth="1"/>
    <col min="12033" max="12033" width="11.73046875" customWidth="1"/>
    <col min="12034" max="12034" width="0" hidden="1" customWidth="1"/>
    <col min="12035" max="12048" width="9.86328125" customWidth="1"/>
    <col min="12049" max="12058" width="8.86328125" customWidth="1"/>
    <col min="12287" max="12287" width="8.86328125" customWidth="1"/>
    <col min="12288" max="12288" width="9.86328125" customWidth="1"/>
    <col min="12289" max="12289" width="11.73046875" customWidth="1"/>
    <col min="12290" max="12290" width="0" hidden="1" customWidth="1"/>
    <col min="12291" max="12304" width="9.86328125" customWidth="1"/>
    <col min="12305" max="12314" width="8.86328125" customWidth="1"/>
    <col min="12543" max="12543" width="8.86328125" customWidth="1"/>
    <col min="12544" max="12544" width="9.86328125" customWidth="1"/>
    <col min="12545" max="12545" width="11.73046875" customWidth="1"/>
    <col min="12546" max="12546" width="0" hidden="1" customWidth="1"/>
    <col min="12547" max="12560" width="9.86328125" customWidth="1"/>
    <col min="12561" max="12570" width="8.86328125" customWidth="1"/>
    <col min="12799" max="12799" width="8.86328125" customWidth="1"/>
    <col min="12800" max="12800" width="9.86328125" customWidth="1"/>
    <col min="12801" max="12801" width="11.73046875" customWidth="1"/>
    <col min="12802" max="12802" width="0" hidden="1" customWidth="1"/>
    <col min="12803" max="12816" width="9.86328125" customWidth="1"/>
    <col min="12817" max="12826" width="8.86328125" customWidth="1"/>
    <col min="13055" max="13055" width="8.86328125" customWidth="1"/>
    <col min="13056" max="13056" width="9.86328125" customWidth="1"/>
    <col min="13057" max="13057" width="11.73046875" customWidth="1"/>
    <col min="13058" max="13058" width="0" hidden="1" customWidth="1"/>
    <col min="13059" max="13072" width="9.86328125" customWidth="1"/>
    <col min="13073" max="13082" width="8.86328125" customWidth="1"/>
    <col min="13311" max="13311" width="8.86328125" customWidth="1"/>
    <col min="13312" max="13312" width="9.86328125" customWidth="1"/>
    <col min="13313" max="13313" width="11.73046875" customWidth="1"/>
    <col min="13314" max="13314" width="0" hidden="1" customWidth="1"/>
    <col min="13315" max="13328" width="9.86328125" customWidth="1"/>
    <col min="13329" max="13338" width="8.86328125" customWidth="1"/>
    <col min="13567" max="13567" width="8.86328125" customWidth="1"/>
    <col min="13568" max="13568" width="9.86328125" customWidth="1"/>
    <col min="13569" max="13569" width="11.73046875" customWidth="1"/>
    <col min="13570" max="13570" width="0" hidden="1" customWidth="1"/>
    <col min="13571" max="13584" width="9.86328125" customWidth="1"/>
    <col min="13585" max="13594" width="8.86328125" customWidth="1"/>
    <col min="13823" max="13823" width="8.86328125" customWidth="1"/>
    <col min="13824" max="13824" width="9.86328125" customWidth="1"/>
    <col min="13825" max="13825" width="11.73046875" customWidth="1"/>
    <col min="13826" max="13826" width="0" hidden="1" customWidth="1"/>
    <col min="13827" max="13840" width="9.86328125" customWidth="1"/>
    <col min="13841" max="13850" width="8.86328125" customWidth="1"/>
    <col min="14079" max="14079" width="8.86328125" customWidth="1"/>
    <col min="14080" max="14080" width="9.86328125" customWidth="1"/>
    <col min="14081" max="14081" width="11.73046875" customWidth="1"/>
    <col min="14082" max="14082" width="0" hidden="1" customWidth="1"/>
    <col min="14083" max="14096" width="9.86328125" customWidth="1"/>
    <col min="14097" max="14106" width="8.86328125" customWidth="1"/>
    <col min="14335" max="14335" width="8.86328125" customWidth="1"/>
    <col min="14336" max="14336" width="9.86328125" customWidth="1"/>
    <col min="14337" max="14337" width="11.73046875" customWidth="1"/>
    <col min="14338" max="14338" width="0" hidden="1" customWidth="1"/>
    <col min="14339" max="14352" width="9.86328125" customWidth="1"/>
    <col min="14353" max="14362" width="8.86328125" customWidth="1"/>
    <col min="14591" max="14591" width="8.86328125" customWidth="1"/>
    <col min="14592" max="14592" width="9.86328125" customWidth="1"/>
    <col min="14593" max="14593" width="11.73046875" customWidth="1"/>
    <col min="14594" max="14594" width="0" hidden="1" customWidth="1"/>
    <col min="14595" max="14608" width="9.86328125" customWidth="1"/>
    <col min="14609" max="14618" width="8.86328125" customWidth="1"/>
    <col min="14847" max="14847" width="8.86328125" customWidth="1"/>
    <col min="14848" max="14848" width="9.86328125" customWidth="1"/>
    <col min="14849" max="14849" width="11.73046875" customWidth="1"/>
    <col min="14850" max="14850" width="0" hidden="1" customWidth="1"/>
    <col min="14851" max="14864" width="9.86328125" customWidth="1"/>
    <col min="14865" max="14874" width="8.86328125" customWidth="1"/>
    <col min="15103" max="15103" width="8.86328125" customWidth="1"/>
    <col min="15104" max="15104" width="9.86328125" customWidth="1"/>
    <col min="15105" max="15105" width="11.73046875" customWidth="1"/>
    <col min="15106" max="15106" width="0" hidden="1" customWidth="1"/>
    <col min="15107" max="15120" width="9.86328125" customWidth="1"/>
    <col min="15121" max="15130" width="8.86328125" customWidth="1"/>
    <col min="15359" max="15359" width="8.86328125" customWidth="1"/>
    <col min="15360" max="15360" width="9.86328125" customWidth="1"/>
    <col min="15361" max="15361" width="11.73046875" customWidth="1"/>
    <col min="15362" max="15362" width="0" hidden="1" customWidth="1"/>
    <col min="15363" max="15376" width="9.86328125" customWidth="1"/>
    <col min="15377" max="15386" width="8.86328125" customWidth="1"/>
    <col min="15615" max="15615" width="8.86328125" customWidth="1"/>
    <col min="15616" max="15616" width="9.86328125" customWidth="1"/>
    <col min="15617" max="15617" width="11.73046875" customWidth="1"/>
    <col min="15618" max="15618" width="0" hidden="1" customWidth="1"/>
    <col min="15619" max="15632" width="9.86328125" customWidth="1"/>
    <col min="15633" max="15642" width="8.86328125" customWidth="1"/>
    <col min="15871" max="15871" width="8.86328125" customWidth="1"/>
    <col min="15872" max="15872" width="9.86328125" customWidth="1"/>
    <col min="15873" max="15873" width="11.73046875" customWidth="1"/>
    <col min="15874" max="15874" width="0" hidden="1" customWidth="1"/>
    <col min="15875" max="15888" width="9.86328125" customWidth="1"/>
    <col min="15889" max="15898" width="8.86328125" customWidth="1"/>
    <col min="16127" max="16127" width="8.86328125" customWidth="1"/>
    <col min="16128" max="16128" width="9.86328125" customWidth="1"/>
    <col min="16129" max="16129" width="11.73046875" customWidth="1"/>
    <col min="16130" max="16130" width="0" hidden="1" customWidth="1"/>
    <col min="16131" max="16144" width="9.86328125" customWidth="1"/>
    <col min="16145" max="16154" width="8.86328125" customWidth="1"/>
  </cols>
  <sheetData>
    <row r="1" spans="1:26" ht="12.75" customHeight="1" x14ac:dyDescent="0.4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45">
      <c r="A2" s="16"/>
      <c r="B2" s="17"/>
      <c r="C2" s="18"/>
      <c r="D2" s="110" t="s">
        <v>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9"/>
      <c r="Q2" s="19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45">
      <c r="A3" s="20"/>
      <c r="B3" s="21"/>
      <c r="C3" s="22"/>
      <c r="D3" s="23" t="s">
        <v>1</v>
      </c>
      <c r="E3" s="23" t="s">
        <v>1</v>
      </c>
      <c r="F3" s="23" t="s">
        <v>1</v>
      </c>
      <c r="G3" s="23" t="s">
        <v>1</v>
      </c>
      <c r="H3" s="23" t="s">
        <v>1</v>
      </c>
      <c r="I3" s="23" t="s">
        <v>1</v>
      </c>
      <c r="J3" s="23" t="s">
        <v>1</v>
      </c>
      <c r="K3" s="23" t="s">
        <v>1</v>
      </c>
      <c r="L3" s="23" t="s">
        <v>2</v>
      </c>
      <c r="M3" s="23" t="s">
        <v>2</v>
      </c>
      <c r="N3" s="23" t="s">
        <v>2</v>
      </c>
      <c r="O3" s="23" t="s">
        <v>1</v>
      </c>
      <c r="P3" s="24"/>
      <c r="Q3" s="111" t="s">
        <v>3</v>
      </c>
      <c r="S3" s="2"/>
      <c r="T3" s="2"/>
      <c r="U3" s="2"/>
      <c r="V3" s="2"/>
      <c r="W3" s="2"/>
      <c r="X3" s="2"/>
      <c r="Y3" s="2"/>
      <c r="Z3" s="2"/>
    </row>
    <row r="4" spans="1:26" ht="24" x14ac:dyDescent="0.45">
      <c r="A4" s="25" t="s">
        <v>4</v>
      </c>
      <c r="B4" s="21"/>
      <c r="C4" s="26" t="s">
        <v>5</v>
      </c>
      <c r="D4" s="27" t="s">
        <v>49</v>
      </c>
      <c r="E4" s="28" t="s">
        <v>50</v>
      </c>
      <c r="F4" s="28" t="s">
        <v>51</v>
      </c>
      <c r="G4" s="28" t="s">
        <v>52</v>
      </c>
      <c r="H4" s="28" t="s">
        <v>53</v>
      </c>
      <c r="I4" s="29" t="s">
        <v>60</v>
      </c>
      <c r="J4" s="27" t="s">
        <v>59</v>
      </c>
      <c r="K4" s="27" t="s">
        <v>58</v>
      </c>
      <c r="L4" s="27" t="s">
        <v>55</v>
      </c>
      <c r="M4" s="27" t="s">
        <v>56</v>
      </c>
      <c r="N4" s="27" t="s">
        <v>57</v>
      </c>
      <c r="O4" s="27" t="s">
        <v>54</v>
      </c>
      <c r="P4" s="30" t="s">
        <v>6</v>
      </c>
      <c r="Q4" s="111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45">
      <c r="A5" s="31"/>
      <c r="B5" s="32"/>
      <c r="C5" s="33"/>
      <c r="D5" s="34"/>
      <c r="E5" s="35"/>
      <c r="F5" s="35"/>
      <c r="G5" s="35"/>
      <c r="H5" s="36"/>
      <c r="I5" s="37"/>
      <c r="J5" s="34"/>
      <c r="K5" s="34"/>
      <c r="L5" s="34"/>
      <c r="M5" s="34"/>
      <c r="N5" s="34"/>
      <c r="O5" s="38"/>
      <c r="P5" s="39" t="s">
        <v>7</v>
      </c>
      <c r="Q5" s="111"/>
      <c r="S5" s="1"/>
      <c r="T5" s="1"/>
      <c r="U5" s="1"/>
      <c r="V5" s="1"/>
      <c r="W5" s="1"/>
      <c r="X5" s="1"/>
      <c r="Y5" s="1"/>
      <c r="Z5" s="1"/>
    </row>
    <row r="6" spans="1:26" ht="24" x14ac:dyDescent="0.45">
      <c r="A6" s="40" t="s">
        <v>8</v>
      </c>
      <c r="B6" s="41"/>
      <c r="C6" s="42"/>
      <c r="D6" s="43"/>
      <c r="E6" s="44"/>
      <c r="F6" s="44"/>
      <c r="G6" s="44"/>
      <c r="H6" s="45"/>
      <c r="I6" s="46"/>
      <c r="J6" s="43"/>
      <c r="K6" s="43"/>
      <c r="L6" s="43"/>
      <c r="M6" s="43"/>
      <c r="N6" s="47"/>
      <c r="O6" s="48"/>
      <c r="P6" s="49"/>
      <c r="Q6" s="50"/>
      <c r="S6" s="1"/>
      <c r="T6" s="1"/>
      <c r="U6" s="1"/>
      <c r="V6" s="1"/>
      <c r="W6" s="1"/>
      <c r="X6" s="1"/>
      <c r="Y6" s="1"/>
      <c r="Z6" s="1"/>
    </row>
    <row r="7" spans="1:26" ht="24" x14ac:dyDescent="0.45">
      <c r="A7" s="51" t="s">
        <v>9</v>
      </c>
      <c r="B7" s="41"/>
      <c r="C7" s="42">
        <v>11500</v>
      </c>
      <c r="D7" s="44">
        <v>0</v>
      </c>
      <c r="E7" s="44">
        <v>0</v>
      </c>
      <c r="F7" s="44">
        <v>0</v>
      </c>
      <c r="G7" s="44">
        <v>0</v>
      </c>
      <c r="H7" s="45"/>
      <c r="I7" s="43"/>
      <c r="J7" s="43"/>
      <c r="K7" s="43"/>
      <c r="L7" s="43"/>
      <c r="M7" s="43"/>
      <c r="N7" s="47"/>
      <c r="O7" s="52"/>
      <c r="P7" s="53">
        <f t="shared" ref="P7:P12" si="0">SUM(D7:O7)</f>
        <v>0</v>
      </c>
      <c r="Q7" s="54">
        <f t="shared" ref="Q7:Q39" si="1">SUM(D7:O7)</f>
        <v>0</v>
      </c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45">
      <c r="A8" s="51" t="s">
        <v>10</v>
      </c>
      <c r="B8" s="41"/>
      <c r="C8" s="42"/>
      <c r="D8" s="44">
        <v>0</v>
      </c>
      <c r="E8" s="44">
        <v>0</v>
      </c>
      <c r="F8" s="44">
        <v>0</v>
      </c>
      <c r="G8" s="44">
        <v>0</v>
      </c>
      <c r="H8" s="45"/>
      <c r="I8" s="46"/>
      <c r="J8" s="43"/>
      <c r="K8" s="43"/>
      <c r="L8" s="43"/>
      <c r="M8" s="43"/>
      <c r="N8" s="47"/>
      <c r="O8" s="55"/>
      <c r="P8" s="53">
        <f t="shared" si="0"/>
        <v>0</v>
      </c>
      <c r="Q8" s="54">
        <f t="shared" si="1"/>
        <v>0</v>
      </c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45">
      <c r="A9" s="51" t="s">
        <v>11</v>
      </c>
      <c r="B9" s="41"/>
      <c r="C9" s="42"/>
      <c r="D9" s="44">
        <v>0</v>
      </c>
      <c r="E9" s="44">
        <v>0</v>
      </c>
      <c r="F9" s="44">
        <v>0</v>
      </c>
      <c r="G9" s="44">
        <v>0</v>
      </c>
      <c r="H9" s="45"/>
      <c r="I9" s="46"/>
      <c r="J9" s="43"/>
      <c r="K9" s="43"/>
      <c r="L9" s="43"/>
      <c r="M9" s="43"/>
      <c r="N9" s="47"/>
      <c r="O9" s="56"/>
      <c r="P9" s="53">
        <f t="shared" si="0"/>
        <v>0</v>
      </c>
      <c r="Q9" s="54">
        <f t="shared" si="1"/>
        <v>0</v>
      </c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45">
      <c r="A10" s="51" t="s">
        <v>12</v>
      </c>
      <c r="B10" s="41"/>
      <c r="C10" s="42"/>
      <c r="D10" s="44">
        <v>0</v>
      </c>
      <c r="E10" s="44">
        <v>0</v>
      </c>
      <c r="F10" s="44">
        <v>0</v>
      </c>
      <c r="G10" s="44">
        <v>0</v>
      </c>
      <c r="H10" s="45"/>
      <c r="I10" s="46"/>
      <c r="J10" s="43"/>
      <c r="K10" s="43"/>
      <c r="L10" s="43"/>
      <c r="M10" s="43"/>
      <c r="N10" s="47"/>
      <c r="O10" s="52"/>
      <c r="P10" s="53">
        <f t="shared" si="0"/>
        <v>0</v>
      </c>
      <c r="Q10" s="54">
        <f t="shared" si="1"/>
        <v>0</v>
      </c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45">
      <c r="A11" s="51" t="s">
        <v>13</v>
      </c>
      <c r="B11" s="41"/>
      <c r="C11" s="42"/>
      <c r="D11" s="43">
        <v>0</v>
      </c>
      <c r="E11" s="44">
        <v>0</v>
      </c>
      <c r="F11" s="44">
        <v>0</v>
      </c>
      <c r="G11" s="44">
        <v>0</v>
      </c>
      <c r="H11" s="44"/>
      <c r="I11" s="46"/>
      <c r="J11" s="57"/>
      <c r="K11" s="58"/>
      <c r="L11" s="58"/>
      <c r="M11" s="58"/>
      <c r="N11" s="47"/>
      <c r="O11" s="59"/>
      <c r="P11" s="53">
        <f t="shared" si="0"/>
        <v>0</v>
      </c>
      <c r="Q11" s="54">
        <f t="shared" si="1"/>
        <v>0</v>
      </c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45">
      <c r="A12" s="60" t="s">
        <v>14</v>
      </c>
      <c r="B12" s="61"/>
      <c r="C12" s="62">
        <f t="shared" ref="C12" si="2">SUM(C7:C11)</f>
        <v>11500</v>
      </c>
      <c r="D12" s="63">
        <v>0</v>
      </c>
      <c r="E12" s="63">
        <v>0</v>
      </c>
      <c r="F12" s="63">
        <v>0</v>
      </c>
      <c r="G12" s="63">
        <v>0</v>
      </c>
      <c r="H12" s="63"/>
      <c r="I12" s="63"/>
      <c r="J12" s="63"/>
      <c r="K12" s="63"/>
      <c r="L12" s="63"/>
      <c r="M12" s="64"/>
      <c r="N12" s="65"/>
      <c r="O12" s="66"/>
      <c r="P12" s="67">
        <f t="shared" si="0"/>
        <v>0</v>
      </c>
      <c r="Q12" s="68">
        <f t="shared" si="1"/>
        <v>0</v>
      </c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45">
      <c r="A13" s="69"/>
      <c r="B13" s="41"/>
      <c r="C13" s="42"/>
      <c r="D13" s="43"/>
      <c r="E13" s="44"/>
      <c r="F13" s="44"/>
      <c r="G13" s="44"/>
      <c r="H13" s="45"/>
      <c r="I13" s="46"/>
      <c r="J13" s="43"/>
      <c r="K13" s="43"/>
      <c r="L13" s="43"/>
      <c r="M13" s="43"/>
      <c r="N13" s="43"/>
      <c r="O13" s="48"/>
      <c r="P13" s="70"/>
      <c r="Q13" s="54">
        <f t="shared" si="1"/>
        <v>0</v>
      </c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45">
      <c r="A14" s="40" t="s">
        <v>15</v>
      </c>
      <c r="B14" s="41"/>
      <c r="C14" s="42"/>
      <c r="D14" s="43"/>
      <c r="E14" s="44"/>
      <c r="F14" s="44"/>
      <c r="G14" s="44"/>
      <c r="H14" s="45"/>
      <c r="I14" s="46"/>
      <c r="J14" s="43"/>
      <c r="K14" s="43"/>
      <c r="L14" s="43"/>
      <c r="M14" s="43"/>
      <c r="N14" s="43"/>
      <c r="O14" s="52"/>
      <c r="P14" s="70"/>
      <c r="Q14" s="54">
        <f t="shared" si="1"/>
        <v>0</v>
      </c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45">
      <c r="A15" s="69" t="s">
        <v>16</v>
      </c>
      <c r="B15" s="41"/>
      <c r="C15" s="42"/>
      <c r="D15" s="43">
        <v>0</v>
      </c>
      <c r="E15" s="44">
        <v>0</v>
      </c>
      <c r="F15" s="44">
        <v>0</v>
      </c>
      <c r="G15" s="44">
        <v>0</v>
      </c>
      <c r="H15" s="45"/>
      <c r="I15" s="46"/>
      <c r="J15" s="43"/>
      <c r="K15" s="43"/>
      <c r="L15" s="43"/>
      <c r="M15" s="43"/>
      <c r="N15" s="43"/>
      <c r="O15" s="55"/>
      <c r="P15" s="70"/>
      <c r="Q15" s="54">
        <f t="shared" si="1"/>
        <v>0</v>
      </c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45">
      <c r="A16" s="51" t="s">
        <v>17</v>
      </c>
      <c r="B16" s="41"/>
      <c r="C16" s="42">
        <v>2675</v>
      </c>
      <c r="D16" s="43">
        <v>218.6</v>
      </c>
      <c r="E16" s="43">
        <v>218.6</v>
      </c>
      <c r="F16" s="43">
        <v>234.8</v>
      </c>
      <c r="G16" s="43">
        <v>234.8</v>
      </c>
      <c r="H16" s="43"/>
      <c r="I16" s="43"/>
      <c r="J16" s="43"/>
      <c r="K16" s="43"/>
      <c r="L16" s="43"/>
      <c r="M16" s="43"/>
      <c r="N16" s="43"/>
      <c r="O16" s="71"/>
      <c r="P16" s="72">
        <f>SUM(D16:O16)</f>
        <v>906.8</v>
      </c>
      <c r="Q16" s="54">
        <f t="shared" si="1"/>
        <v>906.8</v>
      </c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45">
      <c r="A17" s="51" t="s">
        <v>18</v>
      </c>
      <c r="B17" s="41"/>
      <c r="C17" s="42">
        <v>655</v>
      </c>
      <c r="D17" s="43">
        <v>54.6</v>
      </c>
      <c r="E17" s="43">
        <v>54.6</v>
      </c>
      <c r="F17" s="43">
        <v>58.6</v>
      </c>
      <c r="G17" s="43">
        <v>58.6</v>
      </c>
      <c r="H17" s="43"/>
      <c r="I17" s="43"/>
      <c r="J17" s="43"/>
      <c r="K17" s="43"/>
      <c r="L17" s="43"/>
      <c r="M17" s="43"/>
      <c r="N17" s="43"/>
      <c r="O17" s="73"/>
      <c r="P17" s="72">
        <f>SUM(D17:O17)</f>
        <v>226.4</v>
      </c>
      <c r="Q17" s="54">
        <f t="shared" si="1"/>
        <v>226.4</v>
      </c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45">
      <c r="A18" s="51" t="s">
        <v>19</v>
      </c>
      <c r="B18" s="41"/>
      <c r="C18" s="42">
        <v>500</v>
      </c>
      <c r="D18" s="43">
        <v>0</v>
      </c>
      <c r="E18" s="43">
        <v>0</v>
      </c>
      <c r="F18" s="43">
        <v>170</v>
      </c>
      <c r="G18" s="43">
        <v>0</v>
      </c>
      <c r="H18" s="43"/>
      <c r="I18" s="43"/>
      <c r="J18" s="43"/>
      <c r="K18" s="43"/>
      <c r="L18" s="43"/>
      <c r="M18" s="43"/>
      <c r="N18" s="43"/>
      <c r="O18" s="74"/>
      <c r="P18" s="72">
        <f>SUM(D18:O18)</f>
        <v>170</v>
      </c>
      <c r="Q18" s="54">
        <f t="shared" si="1"/>
        <v>170</v>
      </c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45">
      <c r="A19" s="75" t="s">
        <v>20</v>
      </c>
      <c r="B19" s="76"/>
      <c r="C19" s="62">
        <f t="shared" ref="C19" si="3">SUM(C16:C18)</f>
        <v>3830</v>
      </c>
      <c r="D19" s="77">
        <v>273.2</v>
      </c>
      <c r="E19" s="77">
        <v>273.2</v>
      </c>
      <c r="F19" s="77">
        <f>SUM(F15:F18)</f>
        <v>463.40000000000003</v>
      </c>
      <c r="G19" s="77">
        <f>SUM(G15:G18)</f>
        <v>293.40000000000003</v>
      </c>
      <c r="H19" s="77"/>
      <c r="I19" s="77"/>
      <c r="J19" s="77"/>
      <c r="K19" s="77"/>
      <c r="L19" s="77"/>
      <c r="M19" s="77"/>
      <c r="N19" s="77"/>
      <c r="O19" s="77"/>
      <c r="P19" s="67">
        <f>SUM(D19:O19)</f>
        <v>1303.2</v>
      </c>
      <c r="Q19" s="68">
        <f t="shared" si="1"/>
        <v>1303.2</v>
      </c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45">
      <c r="A20" s="69" t="s">
        <v>21</v>
      </c>
      <c r="B20" s="41"/>
      <c r="C20" s="42"/>
      <c r="D20" s="43"/>
      <c r="E20" s="44"/>
      <c r="F20" s="44"/>
      <c r="G20" s="44"/>
      <c r="H20" s="44"/>
      <c r="I20" s="46"/>
      <c r="J20" s="43"/>
      <c r="K20" s="43"/>
      <c r="L20" s="43"/>
      <c r="M20" s="43"/>
      <c r="N20" s="43"/>
      <c r="O20" s="43"/>
      <c r="P20" s="72">
        <f>SUM(D20:D20)</f>
        <v>0</v>
      </c>
      <c r="Q20" s="54">
        <f t="shared" si="1"/>
        <v>0</v>
      </c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45">
      <c r="A21" s="51" t="s">
        <v>22</v>
      </c>
      <c r="B21" s="41"/>
      <c r="C21" s="42">
        <v>300</v>
      </c>
      <c r="D21" s="43">
        <v>23.39</v>
      </c>
      <c r="E21" s="43">
        <v>0</v>
      </c>
      <c r="F21" s="43">
        <v>0</v>
      </c>
      <c r="G21" s="43">
        <v>0</v>
      </c>
      <c r="H21" s="43"/>
      <c r="I21" s="43"/>
      <c r="J21" s="43"/>
      <c r="K21" s="43"/>
      <c r="L21" s="43"/>
      <c r="M21" s="43"/>
      <c r="N21" s="43"/>
      <c r="O21" s="43"/>
      <c r="P21" s="72">
        <f t="shared" ref="P21:P30" si="4">SUM(D21:O21)</f>
        <v>23.39</v>
      </c>
      <c r="Q21" s="54">
        <f t="shared" si="1"/>
        <v>23.39</v>
      </c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45">
      <c r="A22" s="51" t="s">
        <v>23</v>
      </c>
      <c r="B22" s="41"/>
      <c r="C22" s="42">
        <v>240</v>
      </c>
      <c r="D22" s="43">
        <v>0</v>
      </c>
      <c r="E22" s="43">
        <v>0</v>
      </c>
      <c r="F22" s="43">
        <v>0</v>
      </c>
      <c r="G22" s="43">
        <v>0</v>
      </c>
      <c r="H22" s="43"/>
      <c r="I22" s="43"/>
      <c r="J22" s="43"/>
      <c r="K22" s="43"/>
      <c r="L22" s="43"/>
      <c r="M22" s="43"/>
      <c r="N22" s="43"/>
      <c r="O22" s="43"/>
      <c r="P22" s="72">
        <f t="shared" si="4"/>
        <v>0</v>
      </c>
      <c r="Q22" s="54">
        <f t="shared" si="1"/>
        <v>0</v>
      </c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45">
      <c r="A23" s="51" t="s">
        <v>24</v>
      </c>
      <c r="B23" s="41"/>
      <c r="C23" s="42">
        <v>490</v>
      </c>
      <c r="D23" s="43">
        <v>0</v>
      </c>
      <c r="E23" s="43">
        <v>298.76</v>
      </c>
      <c r="F23" s="43">
        <v>0</v>
      </c>
      <c r="G23" s="43">
        <v>0</v>
      </c>
      <c r="H23" s="43"/>
      <c r="I23" s="43"/>
      <c r="J23" s="43"/>
      <c r="K23" s="43"/>
      <c r="L23" s="43"/>
      <c r="M23" s="43"/>
      <c r="N23" s="43"/>
      <c r="O23" s="43"/>
      <c r="P23" s="72">
        <f t="shared" si="4"/>
        <v>298.76</v>
      </c>
      <c r="Q23" s="54">
        <f t="shared" si="1"/>
        <v>298.76</v>
      </c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45">
      <c r="A24" s="51" t="s">
        <v>25</v>
      </c>
      <c r="B24" s="41"/>
      <c r="C24" s="42">
        <v>115</v>
      </c>
      <c r="D24" s="43">
        <v>0</v>
      </c>
      <c r="E24" s="43">
        <v>0</v>
      </c>
      <c r="F24" s="43">
        <v>0</v>
      </c>
      <c r="G24" s="43">
        <v>0</v>
      </c>
      <c r="H24" s="43"/>
      <c r="I24" s="43"/>
      <c r="J24" s="43"/>
      <c r="K24" s="43"/>
      <c r="L24" s="43"/>
      <c r="M24" s="43"/>
      <c r="N24" s="43"/>
      <c r="O24" s="43"/>
      <c r="P24" s="72">
        <f t="shared" si="4"/>
        <v>0</v>
      </c>
      <c r="Q24" s="54">
        <f t="shared" si="1"/>
        <v>0</v>
      </c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45">
      <c r="A25" s="51" t="s">
        <v>26</v>
      </c>
      <c r="B25" s="41"/>
      <c r="C25" s="42">
        <v>100</v>
      </c>
      <c r="D25" s="43">
        <v>0</v>
      </c>
      <c r="E25" s="43">
        <v>0</v>
      </c>
      <c r="F25" s="43">
        <v>100</v>
      </c>
      <c r="G25" s="43">
        <v>0</v>
      </c>
      <c r="H25" s="43"/>
      <c r="I25" s="43"/>
      <c r="J25" s="43"/>
      <c r="K25" s="43"/>
      <c r="L25" s="43"/>
      <c r="M25" s="43"/>
      <c r="N25" s="43"/>
      <c r="O25" s="43"/>
      <c r="P25" s="72">
        <f t="shared" si="4"/>
        <v>100</v>
      </c>
      <c r="Q25" s="54">
        <f t="shared" si="1"/>
        <v>100</v>
      </c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45">
      <c r="A26" s="51" t="s">
        <v>27</v>
      </c>
      <c r="B26" s="41"/>
      <c r="C26" s="42">
        <v>760</v>
      </c>
      <c r="D26" s="43">
        <v>0</v>
      </c>
      <c r="E26" s="43">
        <v>0</v>
      </c>
      <c r="F26" s="43">
        <v>0</v>
      </c>
      <c r="G26" s="43">
        <v>0</v>
      </c>
      <c r="H26" s="43"/>
      <c r="I26" s="43"/>
      <c r="J26" s="43"/>
      <c r="K26" s="43"/>
      <c r="L26" s="43"/>
      <c r="M26" s="43"/>
      <c r="N26" s="43"/>
      <c r="O26" s="43"/>
      <c r="P26" s="72">
        <f t="shared" si="4"/>
        <v>0</v>
      </c>
      <c r="Q26" s="54">
        <f t="shared" si="1"/>
        <v>0</v>
      </c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45">
      <c r="A27" s="51" t="s">
        <v>28</v>
      </c>
      <c r="B27" s="41"/>
      <c r="C27" s="42">
        <v>350</v>
      </c>
      <c r="D27" s="43">
        <v>0</v>
      </c>
      <c r="E27" s="43">
        <v>0</v>
      </c>
      <c r="F27" s="43">
        <v>0</v>
      </c>
      <c r="G27" s="43">
        <v>0</v>
      </c>
      <c r="H27" s="43"/>
      <c r="I27" s="43"/>
      <c r="J27" s="43"/>
      <c r="K27" s="43"/>
      <c r="L27" s="43"/>
      <c r="M27" s="43"/>
      <c r="N27" s="43"/>
      <c r="O27" s="43"/>
      <c r="P27" s="72">
        <f t="shared" si="4"/>
        <v>0</v>
      </c>
      <c r="Q27" s="54">
        <f t="shared" si="1"/>
        <v>0</v>
      </c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45">
      <c r="A28" s="51" t="s">
        <v>29</v>
      </c>
      <c r="B28" s="41"/>
      <c r="C28" s="42"/>
      <c r="D28" s="43">
        <v>0</v>
      </c>
      <c r="E28" s="43">
        <v>0</v>
      </c>
      <c r="F28" s="43">
        <v>0</v>
      </c>
      <c r="G28" s="43">
        <v>0</v>
      </c>
      <c r="H28" s="43"/>
      <c r="I28" s="43"/>
      <c r="J28" s="43"/>
      <c r="K28" s="43"/>
      <c r="L28" s="43"/>
      <c r="M28" s="43"/>
      <c r="N28" s="43"/>
      <c r="O28" s="43"/>
      <c r="P28" s="72">
        <f t="shared" si="4"/>
        <v>0</v>
      </c>
      <c r="Q28" s="54">
        <f t="shared" si="1"/>
        <v>0</v>
      </c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45">
      <c r="A29" s="51" t="s">
        <v>30</v>
      </c>
      <c r="B29" s="41"/>
      <c r="C29" s="42">
        <v>240</v>
      </c>
      <c r="D29" s="43">
        <v>0</v>
      </c>
      <c r="E29" s="43">
        <v>0</v>
      </c>
      <c r="F29" s="43">
        <v>140</v>
      </c>
      <c r="G29" s="43">
        <v>0</v>
      </c>
      <c r="H29" s="43"/>
      <c r="I29" s="43"/>
      <c r="J29" s="43"/>
      <c r="K29" s="43"/>
      <c r="L29" s="43"/>
      <c r="M29" s="43"/>
      <c r="N29" s="43"/>
      <c r="O29" s="43"/>
      <c r="P29" s="72">
        <f t="shared" si="4"/>
        <v>140</v>
      </c>
      <c r="Q29" s="54">
        <f t="shared" si="1"/>
        <v>140</v>
      </c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45">
      <c r="A30" s="75" t="s">
        <v>20</v>
      </c>
      <c r="B30" s="76"/>
      <c r="C30" s="62">
        <f t="shared" ref="C30" si="5">SUM(C21:C29)</f>
        <v>2595</v>
      </c>
      <c r="D30" s="77">
        <v>23.39</v>
      </c>
      <c r="E30" s="77">
        <v>298.76</v>
      </c>
      <c r="F30" s="77">
        <f>SUM(F21:F29)</f>
        <v>240</v>
      </c>
      <c r="G30" s="77">
        <v>0</v>
      </c>
      <c r="H30" s="77"/>
      <c r="I30" s="77"/>
      <c r="J30" s="77"/>
      <c r="K30" s="77"/>
      <c r="L30" s="77"/>
      <c r="M30" s="77"/>
      <c r="N30" s="77"/>
      <c r="O30" s="77"/>
      <c r="P30" s="67">
        <f t="shared" si="4"/>
        <v>562.15</v>
      </c>
      <c r="Q30" s="68">
        <f t="shared" si="1"/>
        <v>562.15</v>
      </c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45">
      <c r="A31" s="78" t="s">
        <v>31</v>
      </c>
      <c r="B31" s="41"/>
      <c r="C31" s="42"/>
      <c r="D31" s="43"/>
      <c r="E31" s="43"/>
      <c r="F31" s="43"/>
      <c r="G31" s="43"/>
      <c r="H31" s="79"/>
      <c r="I31" s="43"/>
      <c r="J31" s="43"/>
      <c r="K31" s="43"/>
      <c r="L31" s="43"/>
      <c r="M31" s="43"/>
      <c r="N31" s="43"/>
      <c r="O31" s="43"/>
      <c r="P31" s="72"/>
      <c r="Q31" s="54">
        <f t="shared" si="1"/>
        <v>0</v>
      </c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45">
      <c r="A32" s="51" t="s">
        <v>32</v>
      </c>
      <c r="B32" s="41"/>
      <c r="C32" s="42">
        <v>500</v>
      </c>
      <c r="D32" s="43">
        <v>0</v>
      </c>
      <c r="E32" s="43">
        <v>0</v>
      </c>
      <c r="F32" s="43">
        <v>0</v>
      </c>
      <c r="G32" s="43">
        <v>0</v>
      </c>
      <c r="H32" s="43"/>
      <c r="I32" s="43"/>
      <c r="J32" s="43"/>
      <c r="K32" s="43"/>
      <c r="L32" s="43"/>
      <c r="M32" s="43"/>
      <c r="N32" s="43"/>
      <c r="O32" s="43"/>
      <c r="P32" s="72">
        <f t="shared" ref="P32:P39" si="6">SUM(D32:O32)</f>
        <v>0</v>
      </c>
      <c r="Q32" s="54">
        <f t="shared" si="1"/>
        <v>0</v>
      </c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45">
      <c r="A33" s="51" t="s">
        <v>33</v>
      </c>
      <c r="B33" s="41"/>
      <c r="C33" s="42">
        <v>500</v>
      </c>
      <c r="D33" s="43">
        <v>0</v>
      </c>
      <c r="E33" s="43">
        <v>94.9</v>
      </c>
      <c r="F33" s="43">
        <v>24</v>
      </c>
      <c r="G33" s="43">
        <v>240</v>
      </c>
      <c r="H33" s="43"/>
      <c r="I33" s="43"/>
      <c r="J33" s="43"/>
      <c r="K33" s="43"/>
      <c r="L33" s="43"/>
      <c r="M33" s="43"/>
      <c r="N33" s="43"/>
      <c r="O33" s="43"/>
      <c r="P33" s="72">
        <f t="shared" si="6"/>
        <v>358.9</v>
      </c>
      <c r="Q33" s="54">
        <f t="shared" si="1"/>
        <v>358.9</v>
      </c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45">
      <c r="A34" s="51" t="s">
        <v>34</v>
      </c>
      <c r="B34" s="41"/>
      <c r="C34" s="42">
        <v>250</v>
      </c>
      <c r="D34" s="43">
        <v>0</v>
      </c>
      <c r="E34" s="43">
        <v>0</v>
      </c>
      <c r="F34" s="43">
        <v>0</v>
      </c>
      <c r="G34" s="43">
        <v>1194</v>
      </c>
      <c r="H34" s="43"/>
      <c r="I34" s="43"/>
      <c r="J34" s="43"/>
      <c r="K34" s="43"/>
      <c r="L34" s="43"/>
      <c r="M34" s="43"/>
      <c r="N34" s="43"/>
      <c r="O34" s="43"/>
      <c r="P34" s="72">
        <f t="shared" si="6"/>
        <v>1194</v>
      </c>
      <c r="Q34" s="54">
        <f t="shared" si="1"/>
        <v>1194</v>
      </c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45">
      <c r="A35" s="51" t="s">
        <v>35</v>
      </c>
      <c r="B35" s="41"/>
      <c r="C35" s="42">
        <v>500</v>
      </c>
      <c r="D35" s="43">
        <v>0</v>
      </c>
      <c r="E35" s="43">
        <v>0</v>
      </c>
      <c r="F35" s="43">
        <v>0</v>
      </c>
      <c r="G35" s="43">
        <v>0</v>
      </c>
      <c r="H35" s="43"/>
      <c r="I35" s="43"/>
      <c r="J35" s="43"/>
      <c r="K35" s="43"/>
      <c r="L35" s="43"/>
      <c r="M35" s="43"/>
      <c r="N35" s="43"/>
      <c r="O35" s="43"/>
      <c r="P35" s="72">
        <f t="shared" si="6"/>
        <v>0</v>
      </c>
      <c r="Q35" s="54">
        <f t="shared" si="1"/>
        <v>0</v>
      </c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45">
      <c r="A36" s="51" t="s">
        <v>36</v>
      </c>
      <c r="B36" s="41"/>
      <c r="C36" s="42">
        <v>50</v>
      </c>
      <c r="D36" s="43">
        <v>0</v>
      </c>
      <c r="E36" s="43">
        <v>0</v>
      </c>
      <c r="F36" s="43">
        <v>0</v>
      </c>
      <c r="G36" s="43">
        <v>0</v>
      </c>
      <c r="H36" s="79"/>
      <c r="I36" s="80"/>
      <c r="J36" s="43"/>
      <c r="K36" s="43"/>
      <c r="L36" s="43"/>
      <c r="M36" s="43"/>
      <c r="N36" s="43"/>
      <c r="O36" s="43"/>
      <c r="P36" s="72">
        <f t="shared" si="6"/>
        <v>0</v>
      </c>
      <c r="Q36" s="54">
        <f t="shared" si="1"/>
        <v>0</v>
      </c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45">
      <c r="A37" s="51" t="s">
        <v>37</v>
      </c>
      <c r="B37" s="41"/>
      <c r="C37" s="42">
        <v>20</v>
      </c>
      <c r="D37" s="43">
        <v>0</v>
      </c>
      <c r="E37" s="43">
        <v>0</v>
      </c>
      <c r="F37" s="43">
        <v>0</v>
      </c>
      <c r="G37" s="43">
        <v>0</v>
      </c>
      <c r="H37" s="79"/>
      <c r="I37" s="43"/>
      <c r="J37" s="43"/>
      <c r="K37" s="43"/>
      <c r="L37" s="43"/>
      <c r="M37" s="43"/>
      <c r="N37" s="43"/>
      <c r="O37" s="43"/>
      <c r="P37" s="72">
        <f t="shared" si="6"/>
        <v>0</v>
      </c>
      <c r="Q37" s="54">
        <f t="shared" si="1"/>
        <v>0</v>
      </c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45">
      <c r="A38" s="51" t="s">
        <v>38</v>
      </c>
      <c r="B38" s="41"/>
      <c r="C38" s="42">
        <v>100</v>
      </c>
      <c r="D38" s="43">
        <v>82.2</v>
      </c>
      <c r="E38" s="43">
        <v>0</v>
      </c>
      <c r="F38" s="43">
        <v>0</v>
      </c>
      <c r="G38" s="43">
        <v>0</v>
      </c>
      <c r="H38" s="43"/>
      <c r="I38" s="43"/>
      <c r="J38" s="43"/>
      <c r="K38" s="43"/>
      <c r="L38" s="43"/>
      <c r="M38" s="43"/>
      <c r="N38" s="43"/>
      <c r="O38" s="43"/>
      <c r="P38" s="72">
        <f t="shared" si="6"/>
        <v>82.2</v>
      </c>
      <c r="Q38" s="54">
        <f t="shared" si="1"/>
        <v>82.2</v>
      </c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45">
      <c r="A39" s="81" t="s">
        <v>20</v>
      </c>
      <c r="B39" s="82"/>
      <c r="C39" s="62">
        <f t="shared" ref="C39" si="7">SUM(C32:C38)</f>
        <v>1920</v>
      </c>
      <c r="D39" s="63">
        <v>82.2</v>
      </c>
      <c r="E39" s="63">
        <v>0</v>
      </c>
      <c r="F39" s="63">
        <f>SUM(F32:F38)</f>
        <v>24</v>
      </c>
      <c r="G39" s="63">
        <f>SUM(G32:G38)</f>
        <v>1434</v>
      </c>
      <c r="H39" s="63"/>
      <c r="I39" s="63"/>
      <c r="J39" s="63"/>
      <c r="K39" s="63"/>
      <c r="L39" s="63"/>
      <c r="M39" s="64"/>
      <c r="N39" s="65"/>
      <c r="O39" s="65"/>
      <c r="P39" s="67">
        <f t="shared" si="6"/>
        <v>1540.2</v>
      </c>
      <c r="Q39" s="68">
        <f t="shared" si="1"/>
        <v>1540.2</v>
      </c>
    </row>
    <row r="40" spans="1:26" ht="12.75" customHeight="1" x14ac:dyDescent="0.45">
      <c r="A40" s="83" t="s">
        <v>39</v>
      </c>
      <c r="B40" s="84"/>
      <c r="C40" s="85"/>
      <c r="D40" s="86"/>
      <c r="E40" s="86"/>
      <c r="F40" s="86"/>
      <c r="G40" s="86"/>
      <c r="H40" s="87"/>
      <c r="I40" s="86"/>
      <c r="J40" s="86"/>
      <c r="K40" s="86"/>
      <c r="L40" s="86"/>
      <c r="M40" s="43"/>
      <c r="N40" s="43"/>
      <c r="O40" s="43"/>
      <c r="P40" s="88"/>
      <c r="Q40" s="88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45">
      <c r="A41" s="89" t="s">
        <v>40</v>
      </c>
      <c r="B41" s="41"/>
      <c r="C41" s="42">
        <v>3000</v>
      </c>
      <c r="D41" s="43">
        <v>0</v>
      </c>
      <c r="E41" s="43">
        <v>0</v>
      </c>
      <c r="F41" s="43">
        <v>0</v>
      </c>
      <c r="G41" s="43">
        <v>0</v>
      </c>
      <c r="H41" s="79"/>
      <c r="I41" s="43"/>
      <c r="J41" s="43"/>
      <c r="K41" s="43"/>
      <c r="L41" s="43"/>
      <c r="M41" s="43"/>
      <c r="N41" s="43"/>
      <c r="O41" s="43"/>
      <c r="P41" s="54"/>
      <c r="Q41" s="54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45">
      <c r="A42" s="89" t="s">
        <v>41</v>
      </c>
      <c r="B42" s="41"/>
      <c r="C42" s="42">
        <v>3000</v>
      </c>
      <c r="D42" s="43">
        <v>0</v>
      </c>
      <c r="E42" s="43">
        <v>2238.58</v>
      </c>
      <c r="F42" s="43">
        <v>0</v>
      </c>
      <c r="G42" s="43">
        <v>3500</v>
      </c>
      <c r="H42" s="79"/>
      <c r="I42" s="43"/>
      <c r="J42" s="43"/>
      <c r="K42" s="43"/>
      <c r="L42" s="43"/>
      <c r="M42" s="43"/>
      <c r="N42" s="43"/>
      <c r="O42" s="43"/>
      <c r="P42" s="54">
        <f>SUM(D42:O42)</f>
        <v>5738.58</v>
      </c>
      <c r="Q42" s="54">
        <f t="shared" ref="Q42:Q47" si="8">SUM(D42:O42)</f>
        <v>5738.58</v>
      </c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45">
      <c r="A43" s="51" t="s">
        <v>42</v>
      </c>
      <c r="B43" s="41"/>
      <c r="C43" s="42">
        <v>1500</v>
      </c>
      <c r="D43" s="43">
        <v>0</v>
      </c>
      <c r="E43" s="43">
        <v>0</v>
      </c>
      <c r="F43" s="43">
        <v>0</v>
      </c>
      <c r="G43" s="43">
        <v>0</v>
      </c>
      <c r="H43" s="43"/>
      <c r="I43" s="43"/>
      <c r="J43" s="43"/>
      <c r="K43" s="43"/>
      <c r="L43" s="43"/>
      <c r="M43" s="43"/>
      <c r="N43" s="43"/>
      <c r="O43" s="43"/>
      <c r="P43" s="54">
        <f>SUM(D43:O43)</f>
        <v>0</v>
      </c>
      <c r="Q43" s="54">
        <f t="shared" si="8"/>
        <v>0</v>
      </c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45">
      <c r="A44" s="81" t="s">
        <v>20</v>
      </c>
      <c r="B44" s="90"/>
      <c r="C44" s="62">
        <f t="shared" ref="C44:K44" si="9">SUM(C41:C43)</f>
        <v>7500</v>
      </c>
      <c r="D44" s="77">
        <f t="shared" si="9"/>
        <v>0</v>
      </c>
      <c r="E44" s="77">
        <f t="shared" si="9"/>
        <v>2238.58</v>
      </c>
      <c r="F44" s="77">
        <f t="shared" si="9"/>
        <v>0</v>
      </c>
      <c r="G44" s="77">
        <f t="shared" si="9"/>
        <v>3500</v>
      </c>
      <c r="H44" s="77">
        <f t="shared" si="9"/>
        <v>0</v>
      </c>
      <c r="I44" s="77">
        <f t="shared" si="9"/>
        <v>0</v>
      </c>
      <c r="J44" s="77">
        <f t="shared" si="9"/>
        <v>0</v>
      </c>
      <c r="K44" s="77">
        <f t="shared" si="9"/>
        <v>0</v>
      </c>
      <c r="L44" s="77">
        <v>0</v>
      </c>
      <c r="M44" s="77">
        <f>SUM(M41:M43)</f>
        <v>0</v>
      </c>
      <c r="N44" s="77">
        <f>SUM(N41:N43)</f>
        <v>0</v>
      </c>
      <c r="O44" s="77">
        <f>SUM(O41:O43)</f>
        <v>0</v>
      </c>
      <c r="P44" s="91">
        <f>SUM(P41:P43)</f>
        <v>5738.58</v>
      </c>
      <c r="Q44" s="68">
        <f t="shared" si="8"/>
        <v>5738.58</v>
      </c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45">
      <c r="A45" s="92" t="s">
        <v>43</v>
      </c>
      <c r="B45" s="82"/>
      <c r="C45" s="93">
        <f>SUM(C39+C30+C19+C44)</f>
        <v>15845</v>
      </c>
      <c r="D45" s="94">
        <f t="shared" ref="D45:K45" si="10">SUM(D39+D30+D19)</f>
        <v>378.78999999999996</v>
      </c>
      <c r="E45" s="94">
        <f t="shared" si="10"/>
        <v>571.96</v>
      </c>
      <c r="F45" s="94">
        <f t="shared" si="10"/>
        <v>727.40000000000009</v>
      </c>
      <c r="G45" s="94">
        <f t="shared" si="10"/>
        <v>1727.4</v>
      </c>
      <c r="H45" s="94">
        <f t="shared" si="10"/>
        <v>0</v>
      </c>
      <c r="I45" s="94">
        <f t="shared" si="10"/>
        <v>0</v>
      </c>
      <c r="J45" s="94">
        <f t="shared" si="10"/>
        <v>0</v>
      </c>
      <c r="K45" s="94">
        <f t="shared" si="10"/>
        <v>0</v>
      </c>
      <c r="L45" s="94">
        <v>0</v>
      </c>
      <c r="M45" s="43">
        <f>SUM(M39+M30+M19)</f>
        <v>0</v>
      </c>
      <c r="N45" s="43">
        <f>SUM(N39+N30+N19+N44)</f>
        <v>0</v>
      </c>
      <c r="O45" s="43">
        <f>SUM(O39+O30+O19+O44)</f>
        <v>0</v>
      </c>
      <c r="P45" s="95">
        <f>SUM(P39+P30+P19+P44)</f>
        <v>9144.130000000001</v>
      </c>
      <c r="Q45" s="68">
        <f t="shared" si="8"/>
        <v>3405.55</v>
      </c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45">
      <c r="A46" s="96" t="s">
        <v>44</v>
      </c>
      <c r="B46" s="97"/>
      <c r="C46" s="62">
        <f>C12</f>
        <v>11500</v>
      </c>
      <c r="D46" s="98">
        <v>11500</v>
      </c>
      <c r="E46" s="98">
        <f t="shared" ref="E46:K46" si="11">E12</f>
        <v>0</v>
      </c>
      <c r="F46" s="98">
        <f t="shared" si="11"/>
        <v>0</v>
      </c>
      <c r="G46" s="98">
        <f t="shared" si="11"/>
        <v>0</v>
      </c>
      <c r="H46" s="98">
        <f t="shared" si="11"/>
        <v>0</v>
      </c>
      <c r="I46" s="98">
        <f t="shared" si="11"/>
        <v>0</v>
      </c>
      <c r="J46" s="98">
        <f t="shared" si="11"/>
        <v>0</v>
      </c>
      <c r="K46" s="98">
        <f t="shared" si="11"/>
        <v>0</v>
      </c>
      <c r="L46" s="98">
        <v>0</v>
      </c>
      <c r="M46" s="43">
        <f>M12</f>
        <v>0</v>
      </c>
      <c r="N46" s="43">
        <f>N12</f>
        <v>0</v>
      </c>
      <c r="O46" s="43"/>
      <c r="P46" s="68">
        <f>SUM(D46:O46)</f>
        <v>11500</v>
      </c>
      <c r="Q46" s="68">
        <f t="shared" si="8"/>
        <v>11500</v>
      </c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45">
      <c r="A47" s="99" t="s">
        <v>45</v>
      </c>
      <c r="B47" s="100"/>
      <c r="C47" s="85">
        <f t="shared" ref="C47:K47" si="12">C45</f>
        <v>15845</v>
      </c>
      <c r="D47" s="101">
        <f t="shared" si="12"/>
        <v>378.78999999999996</v>
      </c>
      <c r="E47" s="101">
        <f t="shared" si="12"/>
        <v>571.96</v>
      </c>
      <c r="F47" s="101">
        <f t="shared" si="12"/>
        <v>727.40000000000009</v>
      </c>
      <c r="G47" s="101">
        <f t="shared" si="12"/>
        <v>1727.4</v>
      </c>
      <c r="H47" s="101">
        <f t="shared" si="12"/>
        <v>0</v>
      </c>
      <c r="I47" s="101">
        <f t="shared" si="12"/>
        <v>0</v>
      </c>
      <c r="J47" s="101">
        <f t="shared" si="12"/>
        <v>0</v>
      </c>
      <c r="K47" s="101">
        <f t="shared" si="12"/>
        <v>0</v>
      </c>
      <c r="L47" s="101">
        <v>0</v>
      </c>
      <c r="M47" s="43">
        <f>M45</f>
        <v>0</v>
      </c>
      <c r="N47" s="43">
        <f>N45</f>
        <v>0</v>
      </c>
      <c r="O47" s="43">
        <f>O45</f>
        <v>0</v>
      </c>
      <c r="P47" s="88">
        <f>SUM(D47:O47)</f>
        <v>3405.55</v>
      </c>
      <c r="Q47" s="68">
        <f t="shared" si="8"/>
        <v>3405.55</v>
      </c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45">
      <c r="A48" s="99" t="s">
        <v>46</v>
      </c>
      <c r="B48" s="102"/>
      <c r="C48" s="91" t="s">
        <v>47</v>
      </c>
      <c r="D48" s="103"/>
      <c r="E48" s="104"/>
      <c r="F48" s="103"/>
      <c r="G48" s="103"/>
      <c r="H48" s="103"/>
      <c r="I48" s="103"/>
      <c r="J48" s="104"/>
      <c r="K48" s="103"/>
      <c r="L48" s="103"/>
      <c r="M48" s="104"/>
      <c r="N48" s="103"/>
      <c r="O48" s="103"/>
      <c r="P48" s="41"/>
      <c r="Q48" s="4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45">
      <c r="A49" s="105" t="s">
        <v>48</v>
      </c>
      <c r="B49" s="102"/>
      <c r="C49" s="106">
        <v>17229.34</v>
      </c>
      <c r="D49" s="107">
        <v>28965.09</v>
      </c>
      <c r="E49" s="107" t="s">
        <v>61</v>
      </c>
      <c r="F49" s="107" t="s">
        <v>62</v>
      </c>
      <c r="G49" s="107">
        <v>24561.95</v>
      </c>
      <c r="H49" s="107">
        <v>0</v>
      </c>
      <c r="I49" s="107">
        <v>0</v>
      </c>
      <c r="J49" s="107">
        <v>0</v>
      </c>
      <c r="K49" s="107">
        <v>0</v>
      </c>
      <c r="L49" s="107">
        <v>0</v>
      </c>
      <c r="M49" s="43">
        <v>0</v>
      </c>
      <c r="N49" s="43">
        <v>0</v>
      </c>
      <c r="O49" s="108"/>
      <c r="P49" s="109">
        <f ca="1">1:51</f>
        <v>0</v>
      </c>
      <c r="Q49" s="4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45">
      <c r="A50" s="6"/>
      <c r="B50" s="1"/>
      <c r="C50" s="3"/>
      <c r="D50" s="4"/>
      <c r="E50" s="5"/>
      <c r="F50" s="4"/>
      <c r="G50" s="4"/>
      <c r="H50" s="4"/>
      <c r="I50" s="4"/>
      <c r="J50" s="5"/>
      <c r="K50" s="4"/>
      <c r="L50" s="4"/>
      <c r="M50" s="5"/>
      <c r="N50" s="4"/>
      <c r="O50" s="4"/>
      <c r="P50" s="5"/>
      <c r="Q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45">
      <c r="A51" s="12"/>
      <c r="B51" s="1"/>
      <c r="C51" s="3"/>
      <c r="D51" s="4"/>
      <c r="E51" s="5"/>
      <c r="F51" s="4"/>
      <c r="G51" s="4"/>
      <c r="H51" s="4"/>
      <c r="I51" s="4"/>
      <c r="J51" s="5"/>
      <c r="K51" s="4"/>
      <c r="L51" s="4"/>
      <c r="M51" s="5"/>
      <c r="N51" s="4"/>
      <c r="O51" s="4"/>
      <c r="P51" s="1"/>
      <c r="Q51" s="1"/>
      <c r="S51" s="2"/>
      <c r="T51" s="2"/>
      <c r="U51" s="2"/>
      <c r="V51" s="2"/>
      <c r="W51" s="2"/>
      <c r="X51" s="2"/>
      <c r="Y51" s="2"/>
      <c r="Z51" s="2"/>
    </row>
    <row r="52" spans="1:26" ht="33.75" customHeight="1" x14ac:dyDescent="0.45">
      <c r="A52" s="12"/>
      <c r="B52" s="1"/>
      <c r="C52" s="3"/>
      <c r="D52" s="4"/>
      <c r="E52" s="5"/>
      <c r="F52" s="4"/>
      <c r="G52" s="4"/>
      <c r="H52" s="4"/>
      <c r="I52" s="4"/>
      <c r="J52" s="5"/>
      <c r="K52" s="4"/>
      <c r="L52" s="4"/>
      <c r="M52" s="5"/>
      <c r="N52" s="4"/>
      <c r="O52" s="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45">
      <c r="A53" s="12"/>
      <c r="B53" s="1"/>
      <c r="C53" s="3"/>
      <c r="D53" s="4"/>
      <c r="E53" s="5"/>
      <c r="F53" s="4"/>
      <c r="G53" s="4"/>
      <c r="H53" s="4"/>
      <c r="I53" s="4"/>
      <c r="J53" s="5"/>
      <c r="K53" s="4"/>
      <c r="L53" s="4"/>
      <c r="M53" s="5"/>
      <c r="N53" s="4"/>
      <c r="O53" s="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45">
      <c r="A54" s="12"/>
      <c r="B54" s="1"/>
      <c r="C54" s="3"/>
      <c r="D54" s="4"/>
      <c r="E54" s="5"/>
      <c r="F54" s="4"/>
      <c r="G54" s="4"/>
      <c r="H54" s="4"/>
      <c r="I54" s="4"/>
      <c r="J54" s="5"/>
      <c r="K54" s="4"/>
      <c r="L54" s="4"/>
      <c r="M54" s="5"/>
      <c r="N54" s="4"/>
      <c r="O54" s="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45">
      <c r="A55" s="12"/>
      <c r="B55" s="1"/>
      <c r="C55" s="3"/>
      <c r="D55" s="4"/>
      <c r="E55" s="5"/>
      <c r="F55" s="4"/>
      <c r="G55" s="4"/>
      <c r="H55" s="4"/>
      <c r="I55" s="4"/>
      <c r="J55" s="5"/>
      <c r="K55" s="4"/>
      <c r="L55" s="4"/>
      <c r="M55" s="5"/>
      <c r="N55" s="4"/>
      <c r="O55" s="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45">
      <c r="A56" s="12"/>
      <c r="B56" s="1"/>
      <c r="C56" s="3"/>
      <c r="D56" s="4"/>
      <c r="E56" s="5"/>
      <c r="F56" s="4"/>
      <c r="G56" s="4"/>
      <c r="H56" s="4"/>
      <c r="I56" s="4"/>
      <c r="J56" s="5"/>
      <c r="K56" s="4"/>
      <c r="L56" s="4"/>
      <c r="M56" s="5"/>
      <c r="N56" s="4"/>
      <c r="O56" s="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45">
      <c r="A57" s="12"/>
      <c r="B57" s="1"/>
      <c r="C57" s="3"/>
      <c r="D57" s="4"/>
      <c r="E57" s="5"/>
      <c r="F57" s="4"/>
      <c r="G57" s="4"/>
      <c r="H57" s="4"/>
      <c r="I57" s="4"/>
      <c r="J57" s="5"/>
      <c r="K57" s="4"/>
      <c r="L57" s="4"/>
      <c r="M57" s="5"/>
      <c r="N57" s="4"/>
      <c r="O57" s="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45">
      <c r="A58" s="12"/>
      <c r="B58" s="1"/>
      <c r="C58" s="3"/>
      <c r="D58" s="4"/>
      <c r="E58" s="5"/>
      <c r="F58" s="4"/>
      <c r="G58" s="4"/>
      <c r="H58" s="4"/>
      <c r="I58" s="4"/>
      <c r="J58" s="5"/>
      <c r="K58" s="4"/>
      <c r="L58" s="4"/>
      <c r="M58" s="5"/>
      <c r="N58" s="4"/>
      <c r="O58" s="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45">
      <c r="A59" s="12"/>
      <c r="B59" s="1"/>
      <c r="C59" s="3"/>
      <c r="D59" s="4"/>
      <c r="E59" s="5"/>
      <c r="F59" s="4"/>
      <c r="G59" s="4"/>
      <c r="H59" s="4"/>
      <c r="I59" s="4"/>
      <c r="J59" s="5"/>
      <c r="K59" s="4"/>
      <c r="L59" s="4"/>
      <c r="M59" s="5"/>
      <c r="N59" s="4"/>
      <c r="O59" s="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45">
      <c r="A60" s="12"/>
      <c r="B60" s="1"/>
      <c r="C60" s="3"/>
      <c r="D60" s="4"/>
      <c r="E60" s="5"/>
      <c r="F60" s="4"/>
      <c r="G60" s="4"/>
      <c r="H60" s="4"/>
      <c r="I60" s="4"/>
      <c r="J60" s="5"/>
      <c r="K60" s="4"/>
      <c r="L60" s="4"/>
      <c r="M60" s="5"/>
      <c r="N60" s="4"/>
      <c r="O60" s="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45">
      <c r="A61" s="12"/>
      <c r="B61" s="1"/>
      <c r="C61" s="3"/>
      <c r="D61" s="4"/>
      <c r="E61" s="5"/>
      <c r="F61" s="4"/>
      <c r="G61" s="4"/>
      <c r="H61" s="4"/>
      <c r="I61" s="4"/>
      <c r="J61" s="5"/>
      <c r="K61" s="4"/>
      <c r="L61" s="4"/>
      <c r="M61" s="5"/>
      <c r="N61" s="4"/>
      <c r="O61" s="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45">
      <c r="A62" s="12"/>
      <c r="B62" s="1"/>
      <c r="C62" s="3"/>
      <c r="D62" s="4"/>
      <c r="E62" s="5"/>
      <c r="F62" s="4"/>
      <c r="G62" s="4"/>
      <c r="H62" s="4"/>
      <c r="I62" s="4"/>
      <c r="J62" s="5"/>
      <c r="K62" s="4"/>
      <c r="L62" s="4"/>
      <c r="M62" s="5"/>
      <c r="N62" s="4"/>
      <c r="O62" s="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45">
      <c r="A63" s="12"/>
      <c r="B63" s="1"/>
      <c r="C63" s="3"/>
      <c r="D63" s="4"/>
      <c r="E63" s="5"/>
      <c r="F63" s="4"/>
      <c r="G63" s="4"/>
      <c r="H63" s="4"/>
      <c r="I63" s="4"/>
      <c r="J63" s="5"/>
      <c r="K63" s="4"/>
      <c r="L63" s="4"/>
      <c r="M63" s="5"/>
      <c r="N63" s="4"/>
      <c r="O63" s="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45">
      <c r="A64" s="12"/>
      <c r="B64" s="1"/>
      <c r="C64" s="3"/>
      <c r="D64" s="4"/>
      <c r="E64" s="5"/>
      <c r="F64" s="4"/>
      <c r="G64" s="4"/>
      <c r="H64" s="4"/>
      <c r="I64" s="4"/>
      <c r="J64" s="5"/>
      <c r="K64" s="4"/>
      <c r="L64" s="4"/>
      <c r="M64" s="5"/>
      <c r="N64" s="4"/>
      <c r="O64" s="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45">
      <c r="A65" s="12"/>
      <c r="B65" s="1"/>
      <c r="C65" s="3"/>
      <c r="D65" s="4"/>
      <c r="E65" s="5"/>
      <c r="F65" s="4"/>
      <c r="G65" s="4"/>
      <c r="H65" s="4"/>
      <c r="I65" s="4"/>
      <c r="J65" s="5"/>
      <c r="K65" s="4"/>
      <c r="L65" s="4"/>
      <c r="M65" s="5"/>
      <c r="N65" s="4"/>
      <c r="O65" s="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45">
      <c r="A66" s="13"/>
      <c r="B66" s="7"/>
      <c r="C66" s="8"/>
      <c r="D66" s="9"/>
      <c r="E66" s="10"/>
      <c r="F66" s="9"/>
      <c r="G66" s="9"/>
      <c r="H66" s="9"/>
      <c r="I66" s="9"/>
      <c r="J66" s="5"/>
      <c r="K66" s="9"/>
      <c r="L66" s="9"/>
      <c r="M66" s="10"/>
      <c r="N66" s="9"/>
      <c r="O66" s="9"/>
      <c r="P66" s="7"/>
      <c r="Q66" s="7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45">
      <c r="A67" s="13"/>
      <c r="B67" s="1"/>
      <c r="C67" s="3"/>
      <c r="D67" s="4"/>
      <c r="E67" s="5"/>
      <c r="F67" s="4"/>
      <c r="G67" s="4"/>
      <c r="H67" s="4"/>
      <c r="I67" s="4"/>
      <c r="J67" s="5"/>
      <c r="K67" s="4"/>
      <c r="L67" s="4"/>
      <c r="M67" s="5"/>
      <c r="N67" s="4"/>
      <c r="O67" s="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45">
      <c r="A68" s="12"/>
      <c r="B68" s="1"/>
      <c r="C68" s="3"/>
      <c r="D68" s="4"/>
      <c r="E68" s="5"/>
      <c r="F68" s="4"/>
      <c r="G68" s="4"/>
      <c r="H68" s="4"/>
      <c r="I68" s="4"/>
      <c r="J68" s="5"/>
      <c r="K68" s="4"/>
      <c r="L68" s="4"/>
      <c r="M68" s="5"/>
      <c r="N68" s="4"/>
      <c r="O68" s="4"/>
      <c r="P68" s="1"/>
      <c r="Q68" s="1"/>
      <c r="R68" s="7"/>
      <c r="S68" s="7"/>
      <c r="T68" s="7"/>
      <c r="U68" s="7"/>
      <c r="V68" s="7"/>
      <c r="W68" s="7"/>
      <c r="X68" s="7"/>
      <c r="Y68" s="7"/>
      <c r="Z68" s="7"/>
    </row>
    <row r="69" spans="1:26" ht="12.75" customHeight="1" x14ac:dyDescent="0.45">
      <c r="A69" s="12"/>
      <c r="B69" s="1"/>
      <c r="C69" s="3"/>
      <c r="D69" s="4"/>
      <c r="E69" s="5"/>
      <c r="F69" s="4"/>
      <c r="G69" s="4"/>
      <c r="H69" s="4"/>
      <c r="I69" s="4"/>
      <c r="J69" s="5"/>
      <c r="K69" s="4"/>
      <c r="L69" s="4"/>
      <c r="M69" s="5"/>
      <c r="N69" s="4"/>
      <c r="O69" s="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45">
      <c r="A70" s="12"/>
      <c r="B70" s="1"/>
      <c r="C70" s="3"/>
      <c r="D70" s="4"/>
      <c r="E70" s="5"/>
      <c r="F70" s="4"/>
      <c r="G70" s="4"/>
      <c r="H70" s="4"/>
      <c r="I70" s="4"/>
      <c r="J70" s="5"/>
      <c r="K70" s="4"/>
      <c r="L70" s="4"/>
      <c r="M70" s="5"/>
      <c r="N70" s="4"/>
      <c r="O70" s="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45">
      <c r="A71" s="12"/>
      <c r="B71" s="1"/>
      <c r="C71" s="3"/>
      <c r="D71" s="4"/>
      <c r="E71" s="5"/>
      <c r="F71" s="4"/>
      <c r="G71" s="4"/>
      <c r="H71" s="4"/>
      <c r="I71" s="4"/>
      <c r="J71" s="5"/>
      <c r="K71" s="4"/>
      <c r="L71" s="4"/>
      <c r="M71" s="5"/>
      <c r="N71" s="4"/>
      <c r="O71" s="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45">
      <c r="A72" s="12"/>
      <c r="B72" s="1"/>
      <c r="C72" s="3"/>
      <c r="D72" s="4"/>
      <c r="E72" s="5"/>
      <c r="F72" s="4"/>
      <c r="G72" s="4"/>
      <c r="H72" s="4"/>
      <c r="I72" s="4"/>
      <c r="J72" s="5"/>
      <c r="K72" s="4"/>
      <c r="L72" s="4"/>
      <c r="M72" s="5"/>
      <c r="N72" s="4"/>
      <c r="O72" s="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45">
      <c r="A73" s="12"/>
      <c r="B73" s="1"/>
      <c r="C73" s="3"/>
      <c r="D73" s="4"/>
      <c r="E73" s="5"/>
      <c r="F73" s="4"/>
      <c r="G73" s="4"/>
      <c r="H73" s="4"/>
      <c r="I73" s="4"/>
      <c r="J73" s="5"/>
      <c r="K73" s="4"/>
      <c r="L73" s="4"/>
      <c r="M73" s="5"/>
      <c r="N73" s="4"/>
      <c r="O73" s="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45">
      <c r="A74" s="12"/>
      <c r="B74" s="1"/>
      <c r="C74" s="3"/>
      <c r="D74" s="4"/>
      <c r="E74" s="5"/>
      <c r="F74" s="4"/>
      <c r="G74" s="4"/>
      <c r="H74" s="4"/>
      <c r="I74" s="4"/>
      <c r="J74" s="5"/>
      <c r="K74" s="4"/>
      <c r="L74" s="4"/>
      <c r="M74" s="5"/>
      <c r="N74" s="4"/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45">
      <c r="A75" s="12"/>
      <c r="B75" s="1"/>
      <c r="C75" s="3"/>
      <c r="D75" s="4"/>
      <c r="E75" s="5"/>
      <c r="F75" s="4"/>
      <c r="G75" s="4"/>
      <c r="H75" s="4"/>
      <c r="I75" s="4"/>
      <c r="J75" s="5"/>
      <c r="K75" s="4"/>
      <c r="L75" s="4"/>
      <c r="M75" s="5"/>
      <c r="N75" s="4"/>
      <c r="O75" s="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45">
      <c r="A76" s="12"/>
      <c r="B76" s="1"/>
      <c r="C76" s="3"/>
      <c r="D76" s="4"/>
      <c r="E76" s="5"/>
      <c r="F76" s="4"/>
      <c r="G76" s="4"/>
      <c r="H76" s="4"/>
      <c r="I76" s="4"/>
      <c r="J76" s="5"/>
      <c r="K76" s="4"/>
      <c r="L76" s="4"/>
      <c r="M76" s="5"/>
      <c r="N76" s="4"/>
      <c r="O76" s="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45">
      <c r="A77" s="12"/>
      <c r="B77" s="1"/>
      <c r="C77" s="3"/>
      <c r="D77" s="4"/>
      <c r="E77" s="5"/>
      <c r="F77" s="4"/>
      <c r="G77" s="4"/>
      <c r="H77" s="4"/>
      <c r="I77" s="4"/>
      <c r="J77" s="5"/>
      <c r="K77" s="4"/>
      <c r="L77" s="4"/>
      <c r="M77" s="5"/>
      <c r="N77" s="4"/>
      <c r="O77" s="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45">
      <c r="A78" s="12"/>
      <c r="B78" s="1"/>
      <c r="C78" s="3"/>
      <c r="D78" s="4"/>
      <c r="E78" s="5"/>
      <c r="F78" s="4"/>
      <c r="G78" s="4"/>
      <c r="H78" s="4"/>
      <c r="I78" s="4"/>
      <c r="J78" s="5"/>
      <c r="K78" s="4"/>
      <c r="L78" s="4"/>
      <c r="M78" s="5"/>
      <c r="N78" s="4"/>
      <c r="O78" s="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45">
      <c r="A79" s="12"/>
      <c r="B79" s="1"/>
      <c r="C79" s="3"/>
      <c r="D79" s="4"/>
      <c r="E79" s="5"/>
      <c r="F79" s="4"/>
      <c r="G79" s="4"/>
      <c r="H79" s="4"/>
      <c r="I79" s="4"/>
      <c r="J79" s="5"/>
      <c r="K79" s="4"/>
      <c r="L79" s="4"/>
      <c r="M79" s="5"/>
      <c r="N79" s="4"/>
      <c r="O79" s="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45">
      <c r="A80" s="12"/>
      <c r="B80" s="1"/>
      <c r="C80" s="3"/>
      <c r="D80" s="4"/>
      <c r="E80" s="5"/>
      <c r="F80" s="4"/>
      <c r="G80" s="4"/>
      <c r="H80" s="4"/>
      <c r="I80" s="4"/>
      <c r="J80" s="5"/>
      <c r="K80" s="4"/>
      <c r="L80" s="4"/>
      <c r="M80" s="5"/>
      <c r="N80" s="4"/>
      <c r="O80" s="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45">
      <c r="A81" s="12"/>
      <c r="B81" s="1"/>
      <c r="C81" s="3"/>
      <c r="D81" s="4"/>
      <c r="E81" s="5"/>
      <c r="F81" s="4"/>
      <c r="G81" s="4"/>
      <c r="H81" s="4"/>
      <c r="I81" s="4"/>
      <c r="J81" s="5"/>
      <c r="K81" s="4"/>
      <c r="L81" s="4"/>
      <c r="M81" s="5"/>
      <c r="N81" s="4"/>
      <c r="O81" s="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45">
      <c r="A82" s="12"/>
      <c r="B82" s="1"/>
      <c r="C82" s="3"/>
      <c r="D82" s="4"/>
      <c r="E82" s="5"/>
      <c r="F82" s="4"/>
      <c r="G82" s="4"/>
      <c r="H82" s="4"/>
      <c r="I82" s="4"/>
      <c r="J82" s="5"/>
      <c r="K82" s="4"/>
      <c r="L82" s="4"/>
      <c r="M82" s="5"/>
      <c r="N82" s="4"/>
      <c r="O82" s="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45">
      <c r="A83" s="12"/>
      <c r="B83" s="1"/>
      <c r="C83" s="3"/>
      <c r="D83" s="4"/>
      <c r="E83" s="5"/>
      <c r="F83" s="4"/>
      <c r="G83" s="4"/>
      <c r="H83" s="4"/>
      <c r="I83" s="4"/>
      <c r="J83" s="5"/>
      <c r="K83" s="4"/>
      <c r="L83" s="4"/>
      <c r="M83" s="5"/>
      <c r="N83" s="4"/>
      <c r="O83" s="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45">
      <c r="A84" s="12"/>
      <c r="B84" s="1"/>
      <c r="C84" s="3"/>
      <c r="D84" s="4"/>
      <c r="E84" s="5"/>
      <c r="F84" s="4"/>
      <c r="G84" s="4"/>
      <c r="H84" s="4"/>
      <c r="I84" s="4"/>
      <c r="J84" s="5"/>
      <c r="K84" s="4"/>
      <c r="L84" s="4"/>
      <c r="M84" s="5"/>
      <c r="N84" s="4"/>
      <c r="O84" s="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45">
      <c r="A85" s="12"/>
      <c r="B85" s="1"/>
      <c r="C85" s="3"/>
      <c r="D85" s="4"/>
      <c r="E85" s="5"/>
      <c r="F85" s="4"/>
      <c r="G85" s="4"/>
      <c r="H85" s="4"/>
      <c r="I85" s="4"/>
      <c r="J85" s="5"/>
      <c r="K85" s="4"/>
      <c r="L85" s="4"/>
      <c r="M85" s="5"/>
      <c r="N85" s="4"/>
      <c r="O85" s="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45">
      <c r="A86" s="12"/>
      <c r="B86" s="1"/>
      <c r="C86" s="3"/>
      <c r="D86" s="4"/>
      <c r="E86" s="5"/>
      <c r="F86" s="4"/>
      <c r="G86" s="4"/>
      <c r="H86" s="4"/>
      <c r="I86" s="4"/>
      <c r="J86" s="5"/>
      <c r="K86" s="4"/>
      <c r="L86" s="4"/>
      <c r="M86" s="5"/>
      <c r="N86" s="4"/>
      <c r="O86" s="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45">
      <c r="A87" s="12"/>
      <c r="B87" s="1"/>
      <c r="C87" s="3"/>
      <c r="D87" s="4"/>
      <c r="E87" s="5"/>
      <c r="F87" s="4"/>
      <c r="G87" s="4"/>
      <c r="H87" s="4"/>
      <c r="I87" s="4"/>
      <c r="J87" s="5"/>
      <c r="K87" s="4"/>
      <c r="L87" s="4"/>
      <c r="M87" s="5"/>
      <c r="N87" s="4"/>
      <c r="O87" s="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45">
      <c r="A88" s="12"/>
      <c r="B88" s="1"/>
      <c r="C88" s="3"/>
      <c r="D88" s="4"/>
      <c r="E88" s="5"/>
      <c r="F88" s="4"/>
      <c r="G88" s="4"/>
      <c r="H88" s="4"/>
      <c r="I88" s="4"/>
      <c r="J88" s="5"/>
      <c r="K88" s="4"/>
      <c r="L88" s="4"/>
      <c r="M88" s="5"/>
      <c r="N88" s="4"/>
      <c r="O88" s="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45">
      <c r="A89" s="12"/>
      <c r="B89" s="1"/>
      <c r="C89" s="3"/>
      <c r="D89" s="4"/>
      <c r="E89" s="5"/>
      <c r="F89" s="4"/>
      <c r="G89" s="4"/>
      <c r="H89" s="4"/>
      <c r="I89" s="4"/>
      <c r="J89" s="5"/>
      <c r="K89" s="4"/>
      <c r="L89" s="4"/>
      <c r="M89" s="5"/>
      <c r="N89" s="4"/>
      <c r="O89" s="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45">
      <c r="A90" s="12"/>
      <c r="B90" s="1"/>
      <c r="C90" s="3"/>
      <c r="D90" s="4"/>
      <c r="E90" s="5"/>
      <c r="F90" s="4"/>
      <c r="G90" s="4"/>
      <c r="H90" s="4"/>
      <c r="I90" s="4"/>
      <c r="J90" s="5"/>
      <c r="K90" s="4"/>
      <c r="L90" s="4"/>
      <c r="M90" s="5"/>
      <c r="N90" s="4"/>
      <c r="O90" s="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45">
      <c r="A91" s="12"/>
      <c r="B91" s="1"/>
      <c r="C91" s="3"/>
      <c r="D91" s="4"/>
      <c r="E91" s="5"/>
      <c r="F91" s="4"/>
      <c r="G91" s="4"/>
      <c r="H91" s="4"/>
      <c r="I91" s="4"/>
      <c r="J91" s="5"/>
      <c r="K91" s="4"/>
      <c r="L91" s="4"/>
      <c r="M91" s="5"/>
      <c r="N91" s="4"/>
      <c r="O91" s="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45">
      <c r="A92" s="12"/>
      <c r="B92" s="1"/>
      <c r="C92" s="3"/>
      <c r="D92" s="4"/>
      <c r="E92" s="5"/>
      <c r="F92" s="4"/>
      <c r="G92" s="4"/>
      <c r="H92" s="4"/>
      <c r="I92" s="4"/>
      <c r="J92" s="5"/>
      <c r="K92" s="4"/>
      <c r="L92" s="4"/>
      <c r="M92" s="5"/>
      <c r="N92" s="4"/>
      <c r="O92" s="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45">
      <c r="A93" s="12"/>
      <c r="B93" s="1"/>
      <c r="C93" s="3"/>
      <c r="D93" s="4"/>
      <c r="E93" s="5"/>
      <c r="F93" s="4"/>
      <c r="G93" s="4"/>
      <c r="H93" s="4"/>
      <c r="I93" s="4"/>
      <c r="J93" s="5"/>
      <c r="K93" s="4"/>
      <c r="L93" s="4"/>
      <c r="M93" s="5"/>
      <c r="N93" s="4"/>
      <c r="O93" s="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45">
      <c r="A94" s="12"/>
      <c r="B94" s="1"/>
      <c r="C94" s="3"/>
      <c r="D94" s="4"/>
      <c r="E94" s="5"/>
      <c r="F94" s="4"/>
      <c r="G94" s="4"/>
      <c r="H94" s="4"/>
      <c r="I94" s="4"/>
      <c r="J94" s="5"/>
      <c r="K94" s="4"/>
      <c r="L94" s="4"/>
      <c r="M94" s="5"/>
      <c r="N94" s="4"/>
      <c r="O94" s="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45">
      <c r="A95" s="12"/>
      <c r="B95" s="1"/>
      <c r="C95" s="3"/>
      <c r="D95" s="4"/>
      <c r="E95" s="5"/>
      <c r="F95" s="4"/>
      <c r="G95" s="4"/>
      <c r="H95" s="4"/>
      <c r="I95" s="4"/>
      <c r="J95" s="5"/>
      <c r="K95" s="4"/>
      <c r="L95" s="4"/>
      <c r="M95" s="5"/>
      <c r="N95" s="4"/>
      <c r="O95" s="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45">
      <c r="A96" s="12"/>
      <c r="B96" s="1"/>
      <c r="C96" s="3"/>
      <c r="D96" s="4"/>
      <c r="E96" s="5"/>
      <c r="F96" s="4"/>
      <c r="G96" s="4"/>
      <c r="H96" s="4"/>
      <c r="I96" s="4"/>
      <c r="J96" s="5"/>
      <c r="K96" s="4"/>
      <c r="L96" s="4"/>
      <c r="M96" s="5"/>
      <c r="N96" s="4"/>
      <c r="O96" s="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45">
      <c r="A97" s="12"/>
      <c r="B97" s="1"/>
      <c r="C97" s="3"/>
      <c r="D97" s="4"/>
      <c r="E97" s="5"/>
      <c r="F97" s="4"/>
      <c r="G97" s="4"/>
      <c r="H97" s="4"/>
      <c r="I97" s="4"/>
      <c r="J97" s="5"/>
      <c r="K97" s="4"/>
      <c r="L97" s="4"/>
      <c r="M97" s="5"/>
      <c r="N97" s="4"/>
      <c r="O97" s="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45">
      <c r="A98" s="12"/>
      <c r="B98" s="1"/>
      <c r="C98" s="3"/>
      <c r="D98" s="4"/>
      <c r="E98" s="5"/>
      <c r="F98" s="4"/>
      <c r="G98" s="4"/>
      <c r="H98" s="4"/>
      <c r="I98" s="4"/>
      <c r="J98" s="5"/>
      <c r="K98" s="4"/>
      <c r="L98" s="4"/>
      <c r="M98" s="5"/>
      <c r="N98" s="4"/>
      <c r="O98" s="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45">
      <c r="A99" s="12"/>
      <c r="B99" s="1"/>
      <c r="C99" s="3"/>
      <c r="D99" s="4"/>
      <c r="E99" s="5"/>
      <c r="F99" s="4"/>
      <c r="G99" s="4"/>
      <c r="H99" s="4"/>
      <c r="I99" s="4"/>
      <c r="J99" s="5"/>
      <c r="K99" s="4"/>
      <c r="L99" s="4"/>
      <c r="M99" s="5"/>
      <c r="N99" s="4"/>
      <c r="O99" s="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45">
      <c r="A100" s="12"/>
      <c r="B100" s="1"/>
      <c r="C100" s="3"/>
      <c r="D100" s="4"/>
      <c r="E100" s="5"/>
      <c r="F100" s="4"/>
      <c r="G100" s="4"/>
      <c r="H100" s="4"/>
      <c r="I100" s="4"/>
      <c r="J100" s="5"/>
      <c r="K100" s="4"/>
      <c r="L100" s="4"/>
      <c r="M100" s="5"/>
      <c r="N100" s="4"/>
      <c r="O100" s="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45">
      <c r="A101" s="12"/>
      <c r="B101" s="1"/>
      <c r="C101" s="3"/>
      <c r="D101" s="4"/>
      <c r="E101" s="5"/>
      <c r="F101" s="4"/>
      <c r="G101" s="4"/>
      <c r="H101" s="4"/>
      <c r="I101" s="4"/>
      <c r="J101" s="5"/>
      <c r="K101" s="4"/>
      <c r="L101" s="4"/>
      <c r="M101" s="5"/>
      <c r="N101" s="4"/>
      <c r="O101" s="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45">
      <c r="A102" s="12"/>
      <c r="B102" s="1"/>
      <c r="C102" s="3"/>
      <c r="D102" s="4"/>
      <c r="E102" s="5"/>
      <c r="F102" s="4"/>
      <c r="G102" s="4"/>
      <c r="H102" s="4"/>
      <c r="I102" s="4"/>
      <c r="J102" s="5"/>
      <c r="K102" s="4"/>
      <c r="L102" s="4"/>
      <c r="M102" s="5"/>
      <c r="N102" s="4"/>
      <c r="O102" s="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45">
      <c r="A103" s="12"/>
      <c r="B103" s="1"/>
      <c r="C103" s="3"/>
      <c r="D103" s="4"/>
      <c r="E103" s="5"/>
      <c r="F103" s="4"/>
      <c r="G103" s="4"/>
      <c r="H103" s="4"/>
      <c r="I103" s="4"/>
      <c r="J103" s="5"/>
      <c r="K103" s="4"/>
      <c r="L103" s="4"/>
      <c r="M103" s="5"/>
      <c r="N103" s="4"/>
      <c r="O103" s="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45">
      <c r="A104" s="12"/>
      <c r="B104" s="1"/>
      <c r="C104" s="3"/>
      <c r="D104" s="4"/>
      <c r="E104" s="5"/>
      <c r="F104" s="4"/>
      <c r="G104" s="4"/>
      <c r="H104" s="4"/>
      <c r="I104" s="4"/>
      <c r="J104" s="5"/>
      <c r="K104" s="4"/>
      <c r="L104" s="4"/>
      <c r="M104" s="5"/>
      <c r="N104" s="4"/>
      <c r="O104" s="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45">
      <c r="A105" s="12"/>
      <c r="B105" s="1"/>
      <c r="C105" s="3"/>
      <c r="D105" s="4"/>
      <c r="E105" s="5"/>
      <c r="F105" s="4"/>
      <c r="G105" s="4"/>
      <c r="H105" s="4"/>
      <c r="I105" s="4"/>
      <c r="J105" s="5"/>
      <c r="K105" s="4"/>
      <c r="L105" s="4"/>
      <c r="M105" s="5"/>
      <c r="N105" s="4"/>
      <c r="O105" s="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45">
      <c r="A106" s="12"/>
      <c r="B106" s="1"/>
      <c r="C106" s="3"/>
      <c r="D106" s="4"/>
      <c r="E106" s="5"/>
      <c r="F106" s="4"/>
      <c r="G106" s="4"/>
      <c r="H106" s="4"/>
      <c r="I106" s="4"/>
      <c r="J106" s="5"/>
      <c r="K106" s="4"/>
      <c r="L106" s="4"/>
      <c r="M106" s="5"/>
      <c r="N106" s="4"/>
      <c r="O106" s="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45">
      <c r="A107" s="12"/>
      <c r="B107" s="1"/>
      <c r="C107" s="3"/>
      <c r="D107" s="4"/>
      <c r="E107" s="5"/>
      <c r="F107" s="4"/>
      <c r="G107" s="4"/>
      <c r="H107" s="4"/>
      <c r="I107" s="4"/>
      <c r="J107" s="5"/>
      <c r="K107" s="4"/>
      <c r="L107" s="4"/>
      <c r="M107" s="5"/>
      <c r="N107" s="4"/>
      <c r="O107" s="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45">
      <c r="A108" s="12"/>
      <c r="B108" s="1"/>
      <c r="C108" s="3"/>
      <c r="D108" s="4"/>
      <c r="E108" s="5"/>
      <c r="F108" s="4"/>
      <c r="G108" s="4"/>
      <c r="H108" s="4"/>
      <c r="I108" s="4"/>
      <c r="J108" s="5"/>
      <c r="K108" s="4"/>
      <c r="L108" s="4"/>
      <c r="M108" s="5"/>
      <c r="N108" s="4"/>
      <c r="O108" s="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45">
      <c r="A109" s="12"/>
      <c r="B109" s="1"/>
      <c r="C109" s="3"/>
      <c r="D109" s="4"/>
      <c r="E109" s="5"/>
      <c r="F109" s="4"/>
      <c r="G109" s="4"/>
      <c r="H109" s="4"/>
      <c r="I109" s="4"/>
      <c r="J109" s="5"/>
      <c r="K109" s="4"/>
      <c r="L109" s="4"/>
      <c r="M109" s="5"/>
      <c r="N109" s="4"/>
      <c r="O109" s="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45">
      <c r="A110" s="12"/>
      <c r="B110" s="1"/>
      <c r="C110" s="3"/>
      <c r="D110" s="4"/>
      <c r="E110" s="5"/>
      <c r="F110" s="4"/>
      <c r="G110" s="4"/>
      <c r="H110" s="4"/>
      <c r="I110" s="4"/>
      <c r="J110" s="5"/>
      <c r="K110" s="4"/>
      <c r="L110" s="4"/>
      <c r="M110" s="5"/>
      <c r="N110" s="4"/>
      <c r="O110" s="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45">
      <c r="A111" s="12"/>
      <c r="B111" s="1"/>
      <c r="C111" s="3"/>
      <c r="D111" s="4"/>
      <c r="E111" s="5"/>
      <c r="F111" s="4"/>
      <c r="G111" s="4"/>
      <c r="H111" s="4"/>
      <c r="I111" s="4"/>
      <c r="J111" s="5"/>
      <c r="K111" s="4"/>
      <c r="L111" s="4"/>
      <c r="M111" s="5"/>
      <c r="N111" s="4"/>
      <c r="O111" s="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45">
      <c r="A112" s="12"/>
      <c r="B112" s="1"/>
      <c r="C112" s="3"/>
      <c r="D112" s="4"/>
      <c r="E112" s="5"/>
      <c r="F112" s="4"/>
      <c r="G112" s="4"/>
      <c r="H112" s="4"/>
      <c r="I112" s="4"/>
      <c r="J112" s="5"/>
      <c r="K112" s="4"/>
      <c r="L112" s="4"/>
      <c r="M112" s="5"/>
      <c r="N112" s="4"/>
      <c r="O112" s="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45">
      <c r="A113" s="12"/>
      <c r="B113" s="1"/>
      <c r="C113" s="3"/>
      <c r="D113" s="4"/>
      <c r="E113" s="5"/>
      <c r="F113" s="4"/>
      <c r="G113" s="4"/>
      <c r="H113" s="4"/>
      <c r="I113" s="4"/>
      <c r="J113" s="5"/>
      <c r="K113" s="4"/>
      <c r="L113" s="4"/>
      <c r="M113" s="5"/>
      <c r="N113" s="4"/>
      <c r="O113" s="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45">
      <c r="A114" s="12"/>
      <c r="B114" s="1"/>
      <c r="C114" s="3"/>
      <c r="D114" s="4"/>
      <c r="E114" s="5"/>
      <c r="F114" s="4"/>
      <c r="G114" s="4"/>
      <c r="H114" s="4"/>
      <c r="I114" s="4"/>
      <c r="J114" s="5"/>
      <c r="K114" s="4"/>
      <c r="L114" s="4"/>
      <c r="M114" s="5"/>
      <c r="N114" s="4"/>
      <c r="O114" s="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45">
      <c r="A115" s="12"/>
      <c r="B115" s="1"/>
      <c r="C115" s="3"/>
      <c r="D115" s="4"/>
      <c r="E115" s="5"/>
      <c r="F115" s="4"/>
      <c r="G115" s="4"/>
      <c r="H115" s="4"/>
      <c r="I115" s="4"/>
      <c r="J115" s="5"/>
      <c r="K115" s="4"/>
      <c r="L115" s="4"/>
      <c r="M115" s="5"/>
      <c r="N115" s="4"/>
      <c r="O115" s="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45">
      <c r="A116" s="12"/>
      <c r="B116" s="1"/>
      <c r="C116" s="3"/>
      <c r="D116" s="4"/>
      <c r="E116" s="5"/>
      <c r="F116" s="4"/>
      <c r="G116" s="4"/>
      <c r="H116" s="4"/>
      <c r="I116" s="4"/>
      <c r="J116" s="5"/>
      <c r="K116" s="4"/>
      <c r="L116" s="4"/>
      <c r="M116" s="5"/>
      <c r="N116" s="4"/>
      <c r="O116" s="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45">
      <c r="A117" s="12"/>
      <c r="B117" s="1"/>
      <c r="C117" s="3"/>
      <c r="D117" s="4"/>
      <c r="E117" s="5"/>
      <c r="F117" s="4"/>
      <c r="G117" s="4"/>
      <c r="H117" s="4"/>
      <c r="I117" s="4"/>
      <c r="J117" s="5"/>
      <c r="K117" s="4"/>
      <c r="L117" s="4"/>
      <c r="M117" s="5"/>
      <c r="N117" s="4"/>
      <c r="O117" s="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45">
      <c r="A118" s="12"/>
      <c r="B118" s="1"/>
      <c r="C118" s="3"/>
      <c r="D118" s="4"/>
      <c r="E118" s="5"/>
      <c r="F118" s="4"/>
      <c r="G118" s="4"/>
      <c r="H118" s="4"/>
      <c r="I118" s="4"/>
      <c r="J118" s="5"/>
      <c r="K118" s="4"/>
      <c r="L118" s="4"/>
      <c r="M118" s="5"/>
      <c r="N118" s="4"/>
      <c r="O118" s="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45">
      <c r="A119" s="12"/>
      <c r="B119" s="1"/>
      <c r="C119" s="3"/>
      <c r="D119" s="4"/>
      <c r="E119" s="5"/>
      <c r="F119" s="4"/>
      <c r="G119" s="4"/>
      <c r="H119" s="4"/>
      <c r="I119" s="4"/>
      <c r="J119" s="5"/>
      <c r="K119" s="4"/>
      <c r="L119" s="4"/>
      <c r="M119" s="5"/>
      <c r="N119" s="4"/>
      <c r="O119" s="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45">
      <c r="A120" s="12"/>
      <c r="B120" s="1"/>
      <c r="C120" s="3"/>
      <c r="D120" s="4"/>
      <c r="E120" s="5"/>
      <c r="F120" s="4"/>
      <c r="G120" s="4"/>
      <c r="H120" s="4"/>
      <c r="I120" s="4"/>
      <c r="J120" s="5"/>
      <c r="K120" s="4"/>
      <c r="L120" s="4"/>
      <c r="M120" s="5"/>
      <c r="N120" s="4"/>
      <c r="O120" s="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45">
      <c r="A121" s="12"/>
      <c r="B121" s="1"/>
      <c r="C121" s="3"/>
      <c r="D121" s="4"/>
      <c r="E121" s="5"/>
      <c r="F121" s="4"/>
      <c r="G121" s="4"/>
      <c r="H121" s="4"/>
      <c r="I121" s="4"/>
      <c r="J121" s="5"/>
      <c r="K121" s="4"/>
      <c r="L121" s="4"/>
      <c r="M121" s="5"/>
      <c r="N121" s="4"/>
      <c r="O121" s="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45">
      <c r="A122" s="12"/>
      <c r="B122" s="1"/>
      <c r="C122" s="3"/>
      <c r="D122" s="4"/>
      <c r="E122" s="5"/>
      <c r="F122" s="4"/>
      <c r="G122" s="4"/>
      <c r="H122" s="4"/>
      <c r="I122" s="4"/>
      <c r="J122" s="5"/>
      <c r="K122" s="4"/>
      <c r="L122" s="4"/>
      <c r="M122" s="5"/>
      <c r="N122" s="4"/>
      <c r="O122" s="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45">
      <c r="A123" s="12"/>
      <c r="B123" s="1"/>
      <c r="C123" s="3"/>
      <c r="D123" s="4"/>
      <c r="E123" s="5"/>
      <c r="F123" s="4"/>
      <c r="G123" s="4"/>
      <c r="H123" s="4"/>
      <c r="I123" s="4"/>
      <c r="J123" s="5"/>
      <c r="K123" s="4"/>
      <c r="L123" s="4"/>
      <c r="M123" s="5"/>
      <c r="N123" s="4"/>
      <c r="O123" s="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45">
      <c r="A124" s="12"/>
      <c r="B124" s="1"/>
      <c r="C124" s="3"/>
      <c r="D124" s="4"/>
      <c r="E124" s="5"/>
      <c r="F124" s="4"/>
      <c r="G124" s="4"/>
      <c r="H124" s="4"/>
      <c r="I124" s="4"/>
      <c r="J124" s="5"/>
      <c r="K124" s="4"/>
      <c r="L124" s="4"/>
      <c r="M124" s="5"/>
      <c r="N124" s="4"/>
      <c r="O124" s="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45">
      <c r="A125" s="12"/>
      <c r="B125" s="1"/>
      <c r="C125" s="3"/>
      <c r="D125" s="4"/>
      <c r="E125" s="5"/>
      <c r="F125" s="4"/>
      <c r="G125" s="4"/>
      <c r="H125" s="4"/>
      <c r="I125" s="4"/>
      <c r="J125" s="5"/>
      <c r="K125" s="4"/>
      <c r="L125" s="4"/>
      <c r="M125" s="5"/>
      <c r="N125" s="4"/>
      <c r="O125" s="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45">
      <c r="A126" s="12"/>
      <c r="B126" s="1"/>
      <c r="C126" s="3"/>
      <c r="D126" s="4"/>
      <c r="E126" s="5"/>
      <c r="F126" s="4"/>
      <c r="G126" s="4"/>
      <c r="H126" s="4"/>
      <c r="I126" s="4"/>
      <c r="J126" s="5"/>
      <c r="K126" s="4"/>
      <c r="L126" s="4"/>
      <c r="M126" s="5"/>
      <c r="N126" s="4"/>
      <c r="O126" s="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45">
      <c r="A127" s="12"/>
      <c r="B127" s="1"/>
      <c r="C127" s="3"/>
      <c r="D127" s="4"/>
      <c r="E127" s="5"/>
      <c r="F127" s="4"/>
      <c r="G127" s="4"/>
      <c r="H127" s="4"/>
      <c r="I127" s="4"/>
      <c r="J127" s="5"/>
      <c r="K127" s="4"/>
      <c r="L127" s="4"/>
      <c r="M127" s="5"/>
      <c r="N127" s="4"/>
      <c r="O127" s="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45">
      <c r="A128" s="12"/>
      <c r="B128" s="1"/>
      <c r="C128" s="3"/>
      <c r="D128" s="4"/>
      <c r="E128" s="5"/>
      <c r="F128" s="4"/>
      <c r="G128" s="4"/>
      <c r="H128" s="4"/>
      <c r="I128" s="4"/>
      <c r="J128" s="5"/>
      <c r="K128" s="4"/>
      <c r="L128" s="4"/>
      <c r="M128" s="5"/>
      <c r="N128" s="4"/>
      <c r="O128" s="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45">
      <c r="A129" s="12"/>
      <c r="B129" s="1"/>
      <c r="C129" s="3"/>
      <c r="D129" s="4"/>
      <c r="E129" s="5"/>
      <c r="F129" s="4"/>
      <c r="G129" s="4"/>
      <c r="H129" s="4"/>
      <c r="I129" s="4"/>
      <c r="J129" s="5"/>
      <c r="K129" s="4"/>
      <c r="L129" s="4"/>
      <c r="M129" s="5"/>
      <c r="N129" s="4"/>
      <c r="O129" s="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45">
      <c r="A130" s="12"/>
      <c r="B130" s="1"/>
      <c r="C130" s="3"/>
      <c r="D130" s="4"/>
      <c r="E130" s="5"/>
      <c r="F130" s="4"/>
      <c r="G130" s="4"/>
      <c r="H130" s="4"/>
      <c r="I130" s="4"/>
      <c r="J130" s="5"/>
      <c r="K130" s="4"/>
      <c r="L130" s="4"/>
      <c r="M130" s="5"/>
      <c r="N130" s="4"/>
      <c r="O130" s="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45">
      <c r="A131" s="12"/>
      <c r="B131" s="1"/>
      <c r="C131" s="3"/>
      <c r="D131" s="4"/>
      <c r="E131" s="5"/>
      <c r="F131" s="4"/>
      <c r="G131" s="4"/>
      <c r="H131" s="4"/>
      <c r="I131" s="4"/>
      <c r="J131" s="5"/>
      <c r="K131" s="4"/>
      <c r="L131" s="4"/>
      <c r="M131" s="5"/>
      <c r="N131" s="4"/>
      <c r="O131" s="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45">
      <c r="A132" s="12"/>
      <c r="B132" s="1"/>
      <c r="C132" s="3"/>
      <c r="D132" s="4"/>
      <c r="E132" s="5"/>
      <c r="F132" s="4"/>
      <c r="G132" s="4"/>
      <c r="H132" s="4"/>
      <c r="I132" s="4"/>
      <c r="J132" s="5"/>
      <c r="K132" s="4"/>
      <c r="L132" s="4"/>
      <c r="M132" s="5"/>
      <c r="N132" s="4"/>
      <c r="O132" s="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45">
      <c r="A133" s="12"/>
      <c r="B133" s="1"/>
      <c r="C133" s="3"/>
      <c r="D133" s="4"/>
      <c r="E133" s="5"/>
      <c r="F133" s="4"/>
      <c r="G133" s="4"/>
      <c r="H133" s="4"/>
      <c r="I133" s="4"/>
      <c r="J133" s="5"/>
      <c r="K133" s="4"/>
      <c r="L133" s="4"/>
      <c r="M133" s="5"/>
      <c r="N133" s="4"/>
      <c r="O133" s="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45">
      <c r="A134" s="12"/>
      <c r="B134" s="1"/>
      <c r="C134" s="3"/>
      <c r="D134" s="4"/>
      <c r="E134" s="5"/>
      <c r="F134" s="4"/>
      <c r="G134" s="4"/>
      <c r="H134" s="4"/>
      <c r="I134" s="4"/>
      <c r="J134" s="5"/>
      <c r="K134" s="4"/>
      <c r="L134" s="4"/>
      <c r="M134" s="5"/>
      <c r="N134" s="4"/>
      <c r="O134" s="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45">
      <c r="A135" s="12"/>
      <c r="B135" s="1"/>
      <c r="C135" s="3"/>
      <c r="D135" s="4"/>
      <c r="E135" s="5"/>
      <c r="F135" s="4"/>
      <c r="G135" s="4"/>
      <c r="H135" s="4"/>
      <c r="I135" s="4"/>
      <c r="J135" s="5"/>
      <c r="K135" s="4"/>
      <c r="L135" s="4"/>
      <c r="M135" s="5"/>
      <c r="N135" s="4"/>
      <c r="O135" s="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45">
      <c r="A136" s="12"/>
      <c r="B136" s="1"/>
      <c r="C136" s="3"/>
      <c r="D136" s="4"/>
      <c r="E136" s="5"/>
      <c r="F136" s="4"/>
      <c r="G136" s="4"/>
      <c r="H136" s="4"/>
      <c r="I136" s="4"/>
      <c r="J136" s="5"/>
      <c r="K136" s="4"/>
      <c r="L136" s="4"/>
      <c r="M136" s="5"/>
      <c r="N136" s="4"/>
      <c r="O136" s="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45">
      <c r="A137" s="12"/>
      <c r="B137" s="1"/>
      <c r="C137" s="3"/>
      <c r="D137" s="4"/>
      <c r="E137" s="5"/>
      <c r="F137" s="4"/>
      <c r="G137" s="4"/>
      <c r="H137" s="4"/>
      <c r="I137" s="4"/>
      <c r="J137" s="5"/>
      <c r="K137" s="4"/>
      <c r="L137" s="4"/>
      <c r="M137" s="5"/>
      <c r="N137" s="4"/>
      <c r="O137" s="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45">
      <c r="A138" s="12"/>
      <c r="B138" s="1"/>
      <c r="C138" s="3"/>
      <c r="D138" s="4"/>
      <c r="E138" s="5"/>
      <c r="F138" s="4"/>
      <c r="G138" s="4"/>
      <c r="H138" s="4"/>
      <c r="I138" s="4"/>
      <c r="J138" s="5"/>
      <c r="K138" s="4"/>
      <c r="L138" s="4"/>
      <c r="M138" s="5"/>
      <c r="N138" s="4"/>
      <c r="O138" s="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45">
      <c r="A139" s="12"/>
      <c r="B139" s="1"/>
      <c r="C139" s="3"/>
      <c r="D139" s="4"/>
      <c r="E139" s="5"/>
      <c r="F139" s="4"/>
      <c r="G139" s="4"/>
      <c r="H139" s="4"/>
      <c r="I139" s="4"/>
      <c r="J139" s="5"/>
      <c r="K139" s="4"/>
      <c r="L139" s="4"/>
      <c r="M139" s="5"/>
      <c r="N139" s="4"/>
      <c r="O139" s="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45">
      <c r="A140" s="12"/>
      <c r="B140" s="1"/>
      <c r="C140" s="3"/>
      <c r="D140" s="4"/>
      <c r="E140" s="5"/>
      <c r="F140" s="4"/>
      <c r="G140" s="4"/>
      <c r="H140" s="4"/>
      <c r="I140" s="4"/>
      <c r="J140" s="5"/>
      <c r="K140" s="4"/>
      <c r="L140" s="4"/>
      <c r="M140" s="5"/>
      <c r="N140" s="4"/>
      <c r="O140" s="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45">
      <c r="A141" s="12"/>
      <c r="B141" s="1"/>
      <c r="C141" s="3"/>
      <c r="D141" s="4"/>
      <c r="E141" s="5"/>
      <c r="F141" s="4"/>
      <c r="G141" s="4"/>
      <c r="H141" s="4"/>
      <c r="I141" s="4"/>
      <c r="J141" s="5"/>
      <c r="K141" s="4"/>
      <c r="L141" s="4"/>
      <c r="M141" s="5"/>
      <c r="N141" s="4"/>
      <c r="O141" s="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45">
      <c r="A142" s="12"/>
      <c r="B142" s="1"/>
      <c r="C142" s="3"/>
      <c r="D142" s="4"/>
      <c r="E142" s="5"/>
      <c r="F142" s="4"/>
      <c r="G142" s="4"/>
      <c r="H142" s="4"/>
      <c r="I142" s="4"/>
      <c r="J142" s="5"/>
      <c r="K142" s="4"/>
      <c r="L142" s="4"/>
      <c r="M142" s="5"/>
      <c r="N142" s="4"/>
      <c r="O142" s="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45">
      <c r="A143" s="12"/>
      <c r="B143" s="1"/>
      <c r="C143" s="3"/>
      <c r="D143" s="4"/>
      <c r="E143" s="5"/>
      <c r="F143" s="4"/>
      <c r="G143" s="4"/>
      <c r="H143" s="4"/>
      <c r="I143" s="4"/>
      <c r="J143" s="5"/>
      <c r="K143" s="4"/>
      <c r="L143" s="4"/>
      <c r="M143" s="5"/>
      <c r="N143" s="4"/>
      <c r="O143" s="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45">
      <c r="A144" s="12"/>
      <c r="B144" s="1"/>
      <c r="C144" s="3"/>
      <c r="D144" s="4"/>
      <c r="E144" s="5"/>
      <c r="F144" s="4"/>
      <c r="G144" s="4"/>
      <c r="H144" s="4"/>
      <c r="I144" s="4"/>
      <c r="J144" s="5"/>
      <c r="K144" s="4"/>
      <c r="L144" s="4"/>
      <c r="M144" s="5"/>
      <c r="N144" s="4"/>
      <c r="O144" s="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45">
      <c r="A145" s="12"/>
      <c r="B145" s="1"/>
      <c r="C145" s="3"/>
      <c r="D145" s="4"/>
      <c r="E145" s="5"/>
      <c r="F145" s="4"/>
      <c r="G145" s="4"/>
      <c r="H145" s="4"/>
      <c r="I145" s="4"/>
      <c r="J145" s="5"/>
      <c r="K145" s="4"/>
      <c r="L145" s="4"/>
      <c r="M145" s="5"/>
      <c r="N145" s="4"/>
      <c r="O145" s="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45">
      <c r="A146" s="12"/>
      <c r="B146" s="1"/>
      <c r="C146" s="3"/>
      <c r="D146" s="4"/>
      <c r="E146" s="5"/>
      <c r="F146" s="4"/>
      <c r="G146" s="4"/>
      <c r="H146" s="4"/>
      <c r="I146" s="4"/>
      <c r="J146" s="5"/>
      <c r="K146" s="4"/>
      <c r="L146" s="4"/>
      <c r="M146" s="5"/>
      <c r="N146" s="4"/>
      <c r="O146" s="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45">
      <c r="A147" s="12"/>
      <c r="B147" s="1"/>
      <c r="C147" s="3"/>
      <c r="D147" s="4"/>
      <c r="E147" s="5"/>
      <c r="F147" s="4"/>
      <c r="G147" s="4"/>
      <c r="H147" s="4"/>
      <c r="I147" s="4"/>
      <c r="J147" s="5"/>
      <c r="K147" s="4"/>
      <c r="L147" s="4"/>
      <c r="M147" s="5"/>
      <c r="N147" s="4"/>
      <c r="O147" s="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45">
      <c r="A148" s="12"/>
      <c r="B148" s="1"/>
      <c r="C148" s="3"/>
      <c r="D148" s="4"/>
      <c r="E148" s="5"/>
      <c r="F148" s="4"/>
      <c r="G148" s="4"/>
      <c r="H148" s="4"/>
      <c r="I148" s="4"/>
      <c r="J148" s="5"/>
      <c r="K148" s="4"/>
      <c r="L148" s="4"/>
      <c r="M148" s="5"/>
      <c r="N148" s="4"/>
      <c r="O148" s="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45">
      <c r="A149" s="12"/>
      <c r="B149" s="1"/>
      <c r="C149" s="3"/>
      <c r="D149" s="4"/>
      <c r="E149" s="5"/>
      <c r="F149" s="4"/>
      <c r="G149" s="4"/>
      <c r="H149" s="4"/>
      <c r="I149" s="4"/>
      <c r="J149" s="5"/>
      <c r="K149" s="4"/>
      <c r="L149" s="4"/>
      <c r="M149" s="5"/>
      <c r="N149" s="4"/>
      <c r="O149" s="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45">
      <c r="A150" s="12"/>
      <c r="B150" s="1"/>
      <c r="C150" s="3"/>
      <c r="D150" s="4"/>
      <c r="E150" s="5"/>
      <c r="F150" s="4"/>
      <c r="G150" s="4"/>
      <c r="H150" s="4"/>
      <c r="I150" s="4"/>
      <c r="J150" s="5"/>
      <c r="K150" s="4"/>
      <c r="L150" s="4"/>
      <c r="M150" s="5"/>
      <c r="N150" s="4"/>
      <c r="O150" s="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45">
      <c r="A151" s="12"/>
      <c r="B151" s="1"/>
      <c r="C151" s="3"/>
      <c r="D151" s="4"/>
      <c r="E151" s="5"/>
      <c r="F151" s="4"/>
      <c r="G151" s="4"/>
      <c r="H151" s="4"/>
      <c r="I151" s="4"/>
      <c r="J151" s="5"/>
      <c r="K151" s="4"/>
      <c r="L151" s="4"/>
      <c r="M151" s="5"/>
      <c r="N151" s="4"/>
      <c r="O151" s="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45">
      <c r="A152" s="12"/>
      <c r="B152" s="1"/>
      <c r="C152" s="3"/>
      <c r="D152" s="4"/>
      <c r="E152" s="5"/>
      <c r="F152" s="4"/>
      <c r="G152" s="4"/>
      <c r="H152" s="4"/>
      <c r="I152" s="4"/>
      <c r="J152" s="5"/>
      <c r="K152" s="4"/>
      <c r="L152" s="4"/>
      <c r="M152" s="5"/>
      <c r="N152" s="4"/>
      <c r="O152" s="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45">
      <c r="A153" s="12"/>
      <c r="B153" s="1"/>
      <c r="C153" s="3"/>
      <c r="D153" s="4"/>
      <c r="E153" s="5"/>
      <c r="F153" s="4"/>
      <c r="G153" s="4"/>
      <c r="H153" s="4"/>
      <c r="I153" s="4"/>
      <c r="J153" s="5"/>
      <c r="K153" s="4"/>
      <c r="L153" s="4"/>
      <c r="M153" s="5"/>
      <c r="N153" s="4"/>
      <c r="O153" s="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45">
      <c r="A154" s="12"/>
      <c r="B154" s="1"/>
      <c r="C154" s="3"/>
      <c r="D154" s="4"/>
      <c r="E154" s="5"/>
      <c r="F154" s="4"/>
      <c r="G154" s="4"/>
      <c r="H154" s="4"/>
      <c r="I154" s="4"/>
      <c r="J154" s="5"/>
      <c r="K154" s="4"/>
      <c r="L154" s="4"/>
      <c r="M154" s="5"/>
      <c r="N154" s="4"/>
      <c r="O154" s="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45">
      <c r="A155" s="12"/>
      <c r="B155" s="1"/>
      <c r="C155" s="3"/>
      <c r="D155" s="4"/>
      <c r="E155" s="5"/>
      <c r="F155" s="4"/>
      <c r="G155" s="4"/>
      <c r="H155" s="4"/>
      <c r="I155" s="4"/>
      <c r="J155" s="5"/>
      <c r="K155" s="4"/>
      <c r="L155" s="4"/>
      <c r="M155" s="5"/>
      <c r="N155" s="4"/>
      <c r="O155" s="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45">
      <c r="A156" s="12"/>
      <c r="B156" s="1"/>
      <c r="C156" s="3"/>
      <c r="D156" s="4"/>
      <c r="E156" s="5"/>
      <c r="F156" s="4"/>
      <c r="G156" s="4"/>
      <c r="H156" s="4"/>
      <c r="I156" s="4"/>
      <c r="J156" s="5"/>
      <c r="K156" s="4"/>
      <c r="L156" s="4"/>
      <c r="M156" s="5"/>
      <c r="N156" s="4"/>
      <c r="O156" s="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45">
      <c r="A157" s="12"/>
      <c r="B157" s="1"/>
      <c r="C157" s="3"/>
      <c r="D157" s="4"/>
      <c r="E157" s="5"/>
      <c r="F157" s="4"/>
      <c r="G157" s="4"/>
      <c r="H157" s="4"/>
      <c r="I157" s="4"/>
      <c r="J157" s="5"/>
      <c r="K157" s="4"/>
      <c r="L157" s="4"/>
      <c r="M157" s="5"/>
      <c r="N157" s="4"/>
      <c r="O157" s="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45">
      <c r="A158" s="12"/>
      <c r="B158" s="1"/>
      <c r="C158" s="3"/>
      <c r="D158" s="4"/>
      <c r="E158" s="5"/>
      <c r="F158" s="4"/>
      <c r="G158" s="4"/>
      <c r="H158" s="4"/>
      <c r="I158" s="4"/>
      <c r="J158" s="5"/>
      <c r="K158" s="4"/>
      <c r="L158" s="4"/>
      <c r="M158" s="5"/>
      <c r="N158" s="4"/>
      <c r="O158" s="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45">
      <c r="A159" s="12"/>
      <c r="B159" s="1"/>
      <c r="C159" s="3"/>
      <c r="D159" s="4"/>
      <c r="E159" s="5"/>
      <c r="F159" s="4"/>
      <c r="G159" s="4"/>
      <c r="H159" s="4"/>
      <c r="I159" s="4"/>
      <c r="J159" s="5"/>
      <c r="K159" s="4"/>
      <c r="L159" s="4"/>
      <c r="M159" s="5"/>
      <c r="N159" s="4"/>
      <c r="O159" s="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45">
      <c r="A160" s="12"/>
      <c r="B160" s="1"/>
      <c r="C160" s="3"/>
      <c r="D160" s="4"/>
      <c r="E160" s="5"/>
      <c r="F160" s="4"/>
      <c r="G160" s="4"/>
      <c r="H160" s="4"/>
      <c r="I160" s="4"/>
      <c r="J160" s="5"/>
      <c r="K160" s="4"/>
      <c r="L160" s="4"/>
      <c r="M160" s="5"/>
      <c r="N160" s="4"/>
      <c r="O160" s="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45">
      <c r="A161" s="12"/>
      <c r="B161" s="1"/>
      <c r="C161" s="3"/>
      <c r="D161" s="4"/>
      <c r="E161" s="5"/>
      <c r="F161" s="4"/>
      <c r="G161" s="4"/>
      <c r="H161" s="4"/>
      <c r="I161" s="4"/>
      <c r="J161" s="5"/>
      <c r="K161" s="4"/>
      <c r="L161" s="4"/>
      <c r="M161" s="5"/>
      <c r="N161" s="4"/>
      <c r="O161" s="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45">
      <c r="A162" s="12"/>
      <c r="B162" s="1"/>
      <c r="C162" s="3"/>
      <c r="D162" s="4"/>
      <c r="E162" s="5"/>
      <c r="F162" s="4"/>
      <c r="G162" s="4"/>
      <c r="H162" s="4"/>
      <c r="I162" s="4"/>
      <c r="J162" s="5"/>
      <c r="K162" s="4"/>
      <c r="L162" s="4"/>
      <c r="M162" s="5"/>
      <c r="N162" s="4"/>
      <c r="O162" s="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45">
      <c r="A163" s="12"/>
      <c r="B163" s="1"/>
      <c r="C163" s="3"/>
      <c r="D163" s="4"/>
      <c r="E163" s="5"/>
      <c r="F163" s="4"/>
      <c r="G163" s="4"/>
      <c r="H163" s="4"/>
      <c r="I163" s="4"/>
      <c r="J163" s="5"/>
      <c r="K163" s="4"/>
      <c r="L163" s="4"/>
      <c r="M163" s="5"/>
      <c r="N163" s="4"/>
      <c r="O163" s="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45">
      <c r="A164" s="12"/>
      <c r="B164" s="1"/>
      <c r="C164" s="3"/>
      <c r="D164" s="4"/>
      <c r="E164" s="5"/>
      <c r="F164" s="4"/>
      <c r="G164" s="4"/>
      <c r="H164" s="4"/>
      <c r="I164" s="4"/>
      <c r="J164" s="5"/>
      <c r="K164" s="4"/>
      <c r="L164" s="4"/>
      <c r="M164" s="5"/>
      <c r="N164" s="4"/>
      <c r="O164" s="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45">
      <c r="A165" s="12"/>
      <c r="B165" s="1"/>
      <c r="C165" s="3"/>
      <c r="D165" s="4"/>
      <c r="E165" s="5"/>
      <c r="F165" s="4"/>
      <c r="G165" s="4"/>
      <c r="H165" s="4"/>
      <c r="I165" s="4"/>
      <c r="J165" s="5"/>
      <c r="K165" s="4"/>
      <c r="L165" s="4"/>
      <c r="M165" s="5"/>
      <c r="N165" s="4"/>
      <c r="O165" s="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45">
      <c r="A166" s="12"/>
      <c r="B166" s="1"/>
      <c r="C166" s="3"/>
      <c r="D166" s="4"/>
      <c r="E166" s="5"/>
      <c r="F166" s="4"/>
      <c r="G166" s="4"/>
      <c r="H166" s="4"/>
      <c r="I166" s="4"/>
      <c r="J166" s="5"/>
      <c r="K166" s="4"/>
      <c r="L166" s="4"/>
      <c r="M166" s="5"/>
      <c r="N166" s="4"/>
      <c r="O166" s="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45">
      <c r="A167" s="12"/>
      <c r="B167" s="1"/>
      <c r="C167" s="3"/>
      <c r="D167" s="4"/>
      <c r="E167" s="5"/>
      <c r="F167" s="4"/>
      <c r="G167" s="4"/>
      <c r="H167" s="4"/>
      <c r="I167" s="4"/>
      <c r="J167" s="5"/>
      <c r="K167" s="4"/>
      <c r="L167" s="4"/>
      <c r="M167" s="5"/>
      <c r="N167" s="4"/>
      <c r="O167" s="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45">
      <c r="A168" s="12"/>
      <c r="B168" s="1"/>
      <c r="C168" s="3"/>
      <c r="D168" s="4"/>
      <c r="E168" s="5"/>
      <c r="F168" s="4"/>
      <c r="G168" s="4"/>
      <c r="H168" s="4"/>
      <c r="I168" s="4"/>
      <c r="J168" s="5"/>
      <c r="K168" s="4"/>
      <c r="L168" s="4"/>
      <c r="M168" s="5"/>
      <c r="N168" s="4"/>
      <c r="O168" s="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45">
      <c r="A169" s="12"/>
      <c r="B169" s="1"/>
      <c r="C169" s="3"/>
      <c r="D169" s="4"/>
      <c r="E169" s="5"/>
      <c r="F169" s="4"/>
      <c r="G169" s="4"/>
      <c r="H169" s="4"/>
      <c r="I169" s="4"/>
      <c r="J169" s="5"/>
      <c r="K169" s="4"/>
      <c r="L169" s="4"/>
      <c r="M169" s="5"/>
      <c r="N169" s="4"/>
      <c r="O169" s="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45">
      <c r="A170" s="12"/>
      <c r="B170" s="1"/>
      <c r="C170" s="3"/>
      <c r="D170" s="4"/>
      <c r="E170" s="5"/>
      <c r="F170" s="4"/>
      <c r="G170" s="4"/>
      <c r="H170" s="4"/>
      <c r="I170" s="4"/>
      <c r="J170" s="5"/>
      <c r="K170" s="4"/>
      <c r="L170" s="4"/>
      <c r="M170" s="5"/>
      <c r="N170" s="4"/>
      <c r="O170" s="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45">
      <c r="A171" s="12"/>
      <c r="B171" s="1"/>
      <c r="C171" s="3"/>
      <c r="D171" s="4"/>
      <c r="E171" s="5"/>
      <c r="F171" s="4"/>
      <c r="G171" s="4"/>
      <c r="H171" s="4"/>
      <c r="I171" s="4"/>
      <c r="J171" s="5"/>
      <c r="K171" s="4"/>
      <c r="L171" s="4"/>
      <c r="M171" s="5"/>
      <c r="N171" s="4"/>
      <c r="O171" s="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45">
      <c r="A172" s="12"/>
      <c r="B172" s="1"/>
      <c r="C172" s="3"/>
      <c r="D172" s="4"/>
      <c r="E172" s="5"/>
      <c r="F172" s="4"/>
      <c r="G172" s="4"/>
      <c r="H172" s="4"/>
      <c r="I172" s="4"/>
      <c r="J172" s="5"/>
      <c r="K172" s="4"/>
      <c r="L172" s="4"/>
      <c r="M172" s="5"/>
      <c r="N172" s="4"/>
      <c r="O172" s="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45">
      <c r="A173" s="12"/>
      <c r="B173" s="1"/>
      <c r="C173" s="3"/>
      <c r="D173" s="4"/>
      <c r="E173" s="5"/>
      <c r="F173" s="4"/>
      <c r="G173" s="4"/>
      <c r="H173" s="4"/>
      <c r="I173" s="4"/>
      <c r="J173" s="5"/>
      <c r="K173" s="4"/>
      <c r="L173" s="4"/>
      <c r="M173" s="5"/>
      <c r="N173" s="4"/>
      <c r="O173" s="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45">
      <c r="A174" s="12"/>
      <c r="B174" s="1"/>
      <c r="C174" s="3"/>
      <c r="D174" s="4"/>
      <c r="E174" s="5"/>
      <c r="F174" s="4"/>
      <c r="G174" s="4"/>
      <c r="H174" s="4"/>
      <c r="I174" s="4"/>
      <c r="J174" s="5"/>
      <c r="K174" s="4"/>
      <c r="L174" s="4"/>
      <c r="M174" s="5"/>
      <c r="N174" s="4"/>
      <c r="O174" s="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45">
      <c r="A175" s="12"/>
      <c r="B175" s="1"/>
      <c r="C175" s="3"/>
      <c r="D175" s="4"/>
      <c r="E175" s="5"/>
      <c r="F175" s="4"/>
      <c r="G175" s="4"/>
      <c r="H175" s="4"/>
      <c r="I175" s="4"/>
      <c r="J175" s="5"/>
      <c r="K175" s="4"/>
      <c r="L175" s="4"/>
      <c r="M175" s="5"/>
      <c r="N175" s="4"/>
      <c r="O175" s="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45">
      <c r="A176" s="12"/>
      <c r="B176" s="1"/>
      <c r="C176" s="3"/>
      <c r="D176" s="4"/>
      <c r="E176" s="5"/>
      <c r="F176" s="4"/>
      <c r="G176" s="4"/>
      <c r="H176" s="4"/>
      <c r="I176" s="4"/>
      <c r="J176" s="5"/>
      <c r="K176" s="4"/>
      <c r="L176" s="4"/>
      <c r="M176" s="5"/>
      <c r="N176" s="4"/>
      <c r="O176" s="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45">
      <c r="A177" s="12"/>
      <c r="B177" s="1"/>
      <c r="C177" s="3"/>
      <c r="D177" s="4"/>
      <c r="E177" s="5"/>
      <c r="F177" s="4"/>
      <c r="G177" s="4"/>
      <c r="H177" s="4"/>
      <c r="I177" s="4"/>
      <c r="J177" s="5"/>
      <c r="K177" s="4"/>
      <c r="L177" s="4"/>
      <c r="M177" s="5"/>
      <c r="N177" s="4"/>
      <c r="O177" s="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45"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45"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45"/>
    <row r="181" spans="1:26" ht="12.75" customHeight="1" x14ac:dyDescent="0.45"/>
    <row r="182" spans="1:26" ht="12.75" customHeight="1" x14ac:dyDescent="0.45"/>
    <row r="183" spans="1:26" ht="12.75" customHeight="1" x14ac:dyDescent="0.45"/>
    <row r="184" spans="1:26" ht="12.75" customHeight="1" x14ac:dyDescent="0.45"/>
    <row r="185" spans="1:26" ht="12.75" customHeight="1" x14ac:dyDescent="0.45"/>
    <row r="186" spans="1:26" ht="12.75" customHeight="1" x14ac:dyDescent="0.45"/>
    <row r="187" spans="1:26" ht="12.75" customHeight="1" x14ac:dyDescent="0.45"/>
    <row r="188" spans="1:26" ht="12.75" customHeight="1" x14ac:dyDescent="0.45"/>
    <row r="189" spans="1:26" ht="12.75" customHeight="1" x14ac:dyDescent="0.45"/>
    <row r="190" spans="1:26" ht="12.75" customHeight="1" x14ac:dyDescent="0.45"/>
    <row r="191" spans="1:26" ht="12.75" customHeight="1" x14ac:dyDescent="0.45"/>
    <row r="192" spans="1:26" ht="12.75" customHeight="1" x14ac:dyDescent="0.45"/>
    <row r="193" ht="12.75" customHeight="1" x14ac:dyDescent="0.45"/>
    <row r="194" ht="12.75" customHeight="1" x14ac:dyDescent="0.45"/>
    <row r="195" ht="12.75" customHeight="1" x14ac:dyDescent="0.45"/>
    <row r="196" ht="12.75" customHeight="1" x14ac:dyDescent="0.45"/>
    <row r="197" ht="12.75" customHeight="1" x14ac:dyDescent="0.45"/>
    <row r="198" ht="12.75" customHeight="1" x14ac:dyDescent="0.45"/>
    <row r="199" ht="12.75" customHeight="1" x14ac:dyDescent="0.45"/>
    <row r="200" ht="12.75" customHeight="1" x14ac:dyDescent="0.45"/>
    <row r="201" ht="12.75" customHeight="1" x14ac:dyDescent="0.45"/>
    <row r="202" ht="12.75" customHeight="1" x14ac:dyDescent="0.45"/>
    <row r="203" ht="12.75" customHeight="1" x14ac:dyDescent="0.45"/>
    <row r="204" ht="12.75" customHeight="1" x14ac:dyDescent="0.45"/>
    <row r="205" ht="12.75" customHeight="1" x14ac:dyDescent="0.45"/>
    <row r="206" ht="12.75" customHeight="1" x14ac:dyDescent="0.45"/>
    <row r="207" ht="12.75" customHeight="1" x14ac:dyDescent="0.45"/>
    <row r="208" ht="12.75" customHeight="1" x14ac:dyDescent="0.45"/>
    <row r="209" ht="12.75" customHeight="1" x14ac:dyDescent="0.45"/>
    <row r="210" ht="12.75" customHeight="1" x14ac:dyDescent="0.45"/>
    <row r="211" ht="12.75" customHeight="1" x14ac:dyDescent="0.45"/>
    <row r="212" ht="12.75" customHeight="1" x14ac:dyDescent="0.45"/>
    <row r="213" ht="12.75" customHeight="1" x14ac:dyDescent="0.45"/>
    <row r="214" ht="12.75" customHeight="1" x14ac:dyDescent="0.45"/>
    <row r="215" ht="12.75" customHeight="1" x14ac:dyDescent="0.45"/>
    <row r="216" ht="12.75" customHeight="1" x14ac:dyDescent="0.45"/>
    <row r="217" ht="12.75" customHeight="1" x14ac:dyDescent="0.45"/>
    <row r="218" ht="12.75" customHeight="1" x14ac:dyDescent="0.45"/>
    <row r="219" ht="12.75" customHeight="1" x14ac:dyDescent="0.45"/>
    <row r="220" ht="12.75" customHeight="1" x14ac:dyDescent="0.45"/>
    <row r="221" ht="12.75" customHeight="1" x14ac:dyDescent="0.45"/>
    <row r="222" ht="12.75" customHeight="1" x14ac:dyDescent="0.45"/>
    <row r="223" ht="12.75" customHeight="1" x14ac:dyDescent="0.45"/>
    <row r="224" ht="12.75" customHeight="1" x14ac:dyDescent="0.45"/>
    <row r="225" ht="12.75" customHeight="1" x14ac:dyDescent="0.45"/>
    <row r="226" ht="12.75" customHeight="1" x14ac:dyDescent="0.45"/>
    <row r="227" ht="12.75" customHeight="1" x14ac:dyDescent="0.45"/>
    <row r="228" ht="12.75" customHeight="1" x14ac:dyDescent="0.45"/>
    <row r="229" ht="12.75" customHeight="1" x14ac:dyDescent="0.45"/>
    <row r="230" ht="12.75" customHeight="1" x14ac:dyDescent="0.45"/>
    <row r="231" ht="12.75" customHeight="1" x14ac:dyDescent="0.45"/>
    <row r="232" ht="12.75" customHeight="1" x14ac:dyDescent="0.45"/>
    <row r="233" ht="12.75" customHeight="1" x14ac:dyDescent="0.45"/>
    <row r="234" ht="12.75" customHeight="1" x14ac:dyDescent="0.45"/>
    <row r="235" ht="12.75" customHeight="1" x14ac:dyDescent="0.45"/>
    <row r="236" ht="12.75" customHeight="1" x14ac:dyDescent="0.45"/>
    <row r="237" ht="12.75" customHeight="1" x14ac:dyDescent="0.45"/>
    <row r="238" ht="12.75" customHeight="1" x14ac:dyDescent="0.45"/>
    <row r="239" ht="12.75" customHeight="1" x14ac:dyDescent="0.45"/>
    <row r="240" ht="12.75" customHeight="1" x14ac:dyDescent="0.45"/>
    <row r="241" ht="12.75" customHeight="1" x14ac:dyDescent="0.45"/>
    <row r="242" ht="12.75" customHeight="1" x14ac:dyDescent="0.45"/>
    <row r="243" ht="12.75" customHeight="1" x14ac:dyDescent="0.45"/>
    <row r="244" ht="12.75" customHeight="1" x14ac:dyDescent="0.45"/>
    <row r="245" ht="12.75" customHeight="1" x14ac:dyDescent="0.45"/>
    <row r="246" ht="12.75" customHeight="1" x14ac:dyDescent="0.45"/>
    <row r="247" ht="12.75" customHeight="1" x14ac:dyDescent="0.45"/>
    <row r="248" ht="12.75" customHeight="1" x14ac:dyDescent="0.45"/>
    <row r="249" ht="12.75" customHeight="1" x14ac:dyDescent="0.45"/>
    <row r="250" ht="12.75" customHeight="1" x14ac:dyDescent="0.45"/>
    <row r="251" ht="12.75" customHeight="1" x14ac:dyDescent="0.45"/>
    <row r="252" ht="12.75" customHeight="1" x14ac:dyDescent="0.45"/>
    <row r="253" ht="12.75" customHeight="1" x14ac:dyDescent="0.45"/>
    <row r="254" ht="12.75" customHeight="1" x14ac:dyDescent="0.45"/>
    <row r="255" ht="12.75" customHeight="1" x14ac:dyDescent="0.45"/>
    <row r="256" ht="12.75" customHeight="1" x14ac:dyDescent="0.45"/>
    <row r="257" ht="12.75" customHeight="1" x14ac:dyDescent="0.45"/>
    <row r="258" ht="12.75" customHeight="1" x14ac:dyDescent="0.45"/>
    <row r="259" ht="12.75" customHeight="1" x14ac:dyDescent="0.45"/>
    <row r="260" ht="12.75" customHeight="1" x14ac:dyDescent="0.45"/>
    <row r="261" ht="12.75" customHeight="1" x14ac:dyDescent="0.45"/>
    <row r="262" ht="12.75" customHeight="1" x14ac:dyDescent="0.45"/>
    <row r="263" ht="12.75" customHeight="1" x14ac:dyDescent="0.45"/>
    <row r="264" ht="12.75" customHeight="1" x14ac:dyDescent="0.45"/>
    <row r="265" ht="12.75" customHeight="1" x14ac:dyDescent="0.45"/>
    <row r="266" ht="12.75" customHeight="1" x14ac:dyDescent="0.45"/>
    <row r="267" ht="12.75" customHeight="1" x14ac:dyDescent="0.45"/>
    <row r="268" ht="12.75" customHeight="1" x14ac:dyDescent="0.45"/>
    <row r="269" ht="12.75" customHeight="1" x14ac:dyDescent="0.45"/>
    <row r="270" ht="12.75" customHeight="1" x14ac:dyDescent="0.45"/>
    <row r="271" ht="12.75" customHeight="1" x14ac:dyDescent="0.45"/>
    <row r="272" ht="12.75" customHeight="1" x14ac:dyDescent="0.45"/>
    <row r="273" ht="12.75" customHeight="1" x14ac:dyDescent="0.45"/>
    <row r="274" ht="12.75" customHeight="1" x14ac:dyDescent="0.45"/>
    <row r="275" ht="12.75" customHeight="1" x14ac:dyDescent="0.45"/>
    <row r="276" ht="12.75" customHeight="1" x14ac:dyDescent="0.45"/>
    <row r="277" ht="12.75" customHeight="1" x14ac:dyDescent="0.45"/>
    <row r="278" ht="12.75" customHeight="1" x14ac:dyDescent="0.45"/>
    <row r="279" ht="12.75" customHeight="1" x14ac:dyDescent="0.45"/>
    <row r="280" ht="12.75" customHeight="1" x14ac:dyDescent="0.45"/>
    <row r="281" ht="12.75" customHeight="1" x14ac:dyDescent="0.45"/>
    <row r="282" ht="12.75" customHeight="1" x14ac:dyDescent="0.45"/>
    <row r="283" ht="12.75" customHeight="1" x14ac:dyDescent="0.45"/>
    <row r="284" ht="12.75" customHeight="1" x14ac:dyDescent="0.45"/>
    <row r="285" ht="12.75" customHeight="1" x14ac:dyDescent="0.45"/>
    <row r="286" ht="12.75" customHeight="1" x14ac:dyDescent="0.45"/>
    <row r="287" ht="12.75" customHeight="1" x14ac:dyDescent="0.45"/>
    <row r="288" ht="12.75" customHeight="1" x14ac:dyDescent="0.45"/>
    <row r="289" ht="12.75" customHeight="1" x14ac:dyDescent="0.45"/>
    <row r="290" ht="12.75" customHeight="1" x14ac:dyDescent="0.45"/>
    <row r="291" ht="12.75" customHeight="1" x14ac:dyDescent="0.45"/>
    <row r="292" ht="12.75" customHeight="1" x14ac:dyDescent="0.45"/>
    <row r="293" ht="12.75" customHeight="1" x14ac:dyDescent="0.45"/>
    <row r="294" ht="12.75" customHeight="1" x14ac:dyDescent="0.45"/>
    <row r="295" ht="12.75" customHeight="1" x14ac:dyDescent="0.45"/>
    <row r="296" ht="12.75" customHeight="1" x14ac:dyDescent="0.45"/>
    <row r="297" ht="12.75" customHeight="1" x14ac:dyDescent="0.45"/>
    <row r="298" ht="12.75" customHeight="1" x14ac:dyDescent="0.45"/>
    <row r="299" ht="12.75" customHeight="1" x14ac:dyDescent="0.45"/>
    <row r="300" ht="12.75" customHeight="1" x14ac:dyDescent="0.45"/>
    <row r="301" ht="12.75" customHeight="1" x14ac:dyDescent="0.45"/>
    <row r="302" ht="12.75" customHeight="1" x14ac:dyDescent="0.45"/>
    <row r="303" ht="12.75" customHeight="1" x14ac:dyDescent="0.45"/>
    <row r="304" ht="12.75" customHeight="1" x14ac:dyDescent="0.45"/>
    <row r="305" ht="12.75" customHeight="1" x14ac:dyDescent="0.45"/>
    <row r="306" ht="12.75" customHeight="1" x14ac:dyDescent="0.45"/>
    <row r="307" ht="12.75" customHeight="1" x14ac:dyDescent="0.45"/>
    <row r="308" ht="12.75" customHeight="1" x14ac:dyDescent="0.45"/>
    <row r="309" ht="12.75" customHeight="1" x14ac:dyDescent="0.45"/>
    <row r="310" ht="12.75" customHeight="1" x14ac:dyDescent="0.45"/>
    <row r="311" ht="12.75" customHeight="1" x14ac:dyDescent="0.45"/>
    <row r="312" ht="12.75" customHeight="1" x14ac:dyDescent="0.45"/>
    <row r="313" ht="12.75" customHeight="1" x14ac:dyDescent="0.45"/>
    <row r="314" ht="12.75" customHeight="1" x14ac:dyDescent="0.45"/>
    <row r="315" ht="12.75" customHeight="1" x14ac:dyDescent="0.45"/>
    <row r="316" ht="12.75" customHeight="1" x14ac:dyDescent="0.45"/>
    <row r="317" ht="12.75" customHeight="1" x14ac:dyDescent="0.45"/>
    <row r="318" ht="12.75" customHeight="1" x14ac:dyDescent="0.45"/>
    <row r="319" ht="12.75" customHeight="1" x14ac:dyDescent="0.45"/>
    <row r="320" ht="12.75" customHeight="1" x14ac:dyDescent="0.45"/>
    <row r="321" ht="12.75" customHeight="1" x14ac:dyDescent="0.45"/>
    <row r="322" ht="12.75" customHeight="1" x14ac:dyDescent="0.45"/>
    <row r="323" ht="12.75" customHeight="1" x14ac:dyDescent="0.45"/>
    <row r="324" ht="12.75" customHeight="1" x14ac:dyDescent="0.45"/>
    <row r="325" ht="12.75" customHeight="1" x14ac:dyDescent="0.45"/>
    <row r="326" ht="12.75" customHeight="1" x14ac:dyDescent="0.45"/>
    <row r="327" ht="12.75" customHeight="1" x14ac:dyDescent="0.45"/>
    <row r="328" ht="12.75" customHeight="1" x14ac:dyDescent="0.45"/>
    <row r="329" ht="12.75" customHeight="1" x14ac:dyDescent="0.45"/>
    <row r="330" ht="12.75" customHeight="1" x14ac:dyDescent="0.45"/>
    <row r="331" ht="12.75" customHeight="1" x14ac:dyDescent="0.45"/>
    <row r="332" ht="12.75" customHeight="1" x14ac:dyDescent="0.45"/>
    <row r="333" ht="12.75" customHeight="1" x14ac:dyDescent="0.45"/>
    <row r="334" ht="12.75" customHeight="1" x14ac:dyDescent="0.45"/>
    <row r="335" ht="12.75" customHeight="1" x14ac:dyDescent="0.45"/>
    <row r="336" ht="12.75" customHeight="1" x14ac:dyDescent="0.45"/>
    <row r="337" ht="12.75" customHeight="1" x14ac:dyDescent="0.45"/>
    <row r="338" ht="12.75" customHeight="1" x14ac:dyDescent="0.45"/>
    <row r="339" ht="12.75" customHeight="1" x14ac:dyDescent="0.45"/>
    <row r="340" ht="12.75" customHeight="1" x14ac:dyDescent="0.45"/>
    <row r="341" ht="12.75" customHeight="1" x14ac:dyDescent="0.45"/>
    <row r="342" ht="12.75" customHeight="1" x14ac:dyDescent="0.45"/>
    <row r="343" ht="12.75" customHeight="1" x14ac:dyDescent="0.45"/>
    <row r="344" ht="12.75" customHeight="1" x14ac:dyDescent="0.45"/>
    <row r="345" ht="12.75" customHeight="1" x14ac:dyDescent="0.45"/>
    <row r="346" ht="12.75" customHeight="1" x14ac:dyDescent="0.45"/>
    <row r="347" ht="12.75" customHeight="1" x14ac:dyDescent="0.45"/>
    <row r="348" ht="12.75" customHeight="1" x14ac:dyDescent="0.45"/>
    <row r="349" ht="12.75" customHeight="1" x14ac:dyDescent="0.45"/>
    <row r="350" ht="12.75" customHeight="1" x14ac:dyDescent="0.45"/>
    <row r="351" ht="12.75" customHeight="1" x14ac:dyDescent="0.45"/>
    <row r="352" ht="12.75" customHeight="1" x14ac:dyDescent="0.45"/>
    <row r="353" ht="12.75" customHeight="1" x14ac:dyDescent="0.45"/>
    <row r="354" ht="12.75" customHeight="1" x14ac:dyDescent="0.45"/>
    <row r="355" ht="12.75" customHeight="1" x14ac:dyDescent="0.45"/>
    <row r="356" ht="12.75" customHeight="1" x14ac:dyDescent="0.45"/>
    <row r="357" ht="12.75" customHeight="1" x14ac:dyDescent="0.45"/>
    <row r="358" ht="12.75" customHeight="1" x14ac:dyDescent="0.45"/>
    <row r="359" ht="12.75" customHeight="1" x14ac:dyDescent="0.45"/>
    <row r="360" ht="12.75" customHeight="1" x14ac:dyDescent="0.45"/>
    <row r="361" ht="12.75" customHeight="1" x14ac:dyDescent="0.45"/>
    <row r="362" ht="12.75" customHeight="1" x14ac:dyDescent="0.45"/>
    <row r="363" ht="12.75" customHeight="1" x14ac:dyDescent="0.45"/>
    <row r="364" ht="12.75" customHeight="1" x14ac:dyDescent="0.45"/>
    <row r="365" ht="12.75" customHeight="1" x14ac:dyDescent="0.45"/>
    <row r="366" ht="12.75" customHeight="1" x14ac:dyDescent="0.45"/>
    <row r="367" ht="12.75" customHeight="1" x14ac:dyDescent="0.45"/>
    <row r="368" ht="12.75" customHeight="1" x14ac:dyDescent="0.45"/>
    <row r="369" ht="12.75" customHeight="1" x14ac:dyDescent="0.45"/>
    <row r="370" ht="12.75" customHeight="1" x14ac:dyDescent="0.45"/>
    <row r="371" ht="12.75" customHeight="1" x14ac:dyDescent="0.45"/>
    <row r="372" ht="12.75" customHeight="1" x14ac:dyDescent="0.45"/>
    <row r="373" ht="12.75" customHeight="1" x14ac:dyDescent="0.45"/>
    <row r="374" ht="12.75" customHeight="1" x14ac:dyDescent="0.45"/>
    <row r="375" ht="12.75" customHeight="1" x14ac:dyDescent="0.45"/>
    <row r="376" ht="12.75" customHeight="1" x14ac:dyDescent="0.45"/>
    <row r="377" ht="12.75" customHeight="1" x14ac:dyDescent="0.45"/>
    <row r="378" ht="12.75" customHeight="1" x14ac:dyDescent="0.45"/>
    <row r="379" ht="12.75" customHeight="1" x14ac:dyDescent="0.45"/>
    <row r="380" ht="12.75" customHeight="1" x14ac:dyDescent="0.45"/>
    <row r="381" ht="12.75" customHeight="1" x14ac:dyDescent="0.45"/>
    <row r="382" ht="12.75" customHeight="1" x14ac:dyDescent="0.45"/>
    <row r="383" ht="12.75" customHeight="1" x14ac:dyDescent="0.45"/>
    <row r="384" ht="12.75" customHeight="1" x14ac:dyDescent="0.45"/>
    <row r="385" ht="12.75" customHeight="1" x14ac:dyDescent="0.45"/>
    <row r="386" ht="12.75" customHeight="1" x14ac:dyDescent="0.45"/>
    <row r="387" ht="12.75" customHeight="1" x14ac:dyDescent="0.45"/>
    <row r="388" ht="12.75" customHeight="1" x14ac:dyDescent="0.45"/>
    <row r="389" ht="12.75" customHeight="1" x14ac:dyDescent="0.45"/>
    <row r="390" ht="12.75" customHeight="1" x14ac:dyDescent="0.45"/>
    <row r="391" ht="12.75" customHeight="1" x14ac:dyDescent="0.45"/>
    <row r="392" ht="12.75" customHeight="1" x14ac:dyDescent="0.45"/>
    <row r="393" ht="12.75" customHeight="1" x14ac:dyDescent="0.45"/>
    <row r="394" ht="12.75" customHeight="1" x14ac:dyDescent="0.45"/>
    <row r="395" ht="12.75" customHeight="1" x14ac:dyDescent="0.45"/>
    <row r="396" ht="12.75" customHeight="1" x14ac:dyDescent="0.45"/>
    <row r="397" ht="12.75" customHeight="1" x14ac:dyDescent="0.45"/>
    <row r="398" ht="12.75" customHeight="1" x14ac:dyDescent="0.45"/>
    <row r="399" ht="12.75" customHeight="1" x14ac:dyDescent="0.45"/>
    <row r="400" ht="12.75" customHeight="1" x14ac:dyDescent="0.45"/>
    <row r="401" ht="12.75" customHeight="1" x14ac:dyDescent="0.45"/>
    <row r="402" ht="12.75" customHeight="1" x14ac:dyDescent="0.45"/>
    <row r="403" ht="12.75" customHeight="1" x14ac:dyDescent="0.45"/>
    <row r="404" ht="12.75" customHeight="1" x14ac:dyDescent="0.45"/>
    <row r="405" ht="12.75" customHeight="1" x14ac:dyDescent="0.45"/>
    <row r="406" ht="12.75" customHeight="1" x14ac:dyDescent="0.45"/>
    <row r="407" ht="12.75" customHeight="1" x14ac:dyDescent="0.45"/>
    <row r="408" ht="12.75" customHeight="1" x14ac:dyDescent="0.45"/>
    <row r="409" ht="12.75" customHeight="1" x14ac:dyDescent="0.45"/>
    <row r="410" ht="12.75" customHeight="1" x14ac:dyDescent="0.45"/>
    <row r="411" ht="12.75" customHeight="1" x14ac:dyDescent="0.45"/>
    <row r="412" ht="12.75" customHeight="1" x14ac:dyDescent="0.45"/>
    <row r="413" ht="12.75" customHeight="1" x14ac:dyDescent="0.45"/>
    <row r="414" ht="12.75" customHeight="1" x14ac:dyDescent="0.45"/>
    <row r="415" ht="12.75" customHeight="1" x14ac:dyDescent="0.45"/>
    <row r="416" ht="12.75" customHeight="1" x14ac:dyDescent="0.45"/>
    <row r="417" ht="12.75" customHeight="1" x14ac:dyDescent="0.45"/>
    <row r="418" ht="12.75" customHeight="1" x14ac:dyDescent="0.45"/>
    <row r="419" ht="12.75" customHeight="1" x14ac:dyDescent="0.45"/>
    <row r="420" ht="12.75" customHeight="1" x14ac:dyDescent="0.45"/>
    <row r="421" ht="12.75" customHeight="1" x14ac:dyDescent="0.45"/>
    <row r="422" ht="12.75" customHeight="1" x14ac:dyDescent="0.45"/>
    <row r="423" ht="12.75" customHeight="1" x14ac:dyDescent="0.45"/>
    <row r="424" ht="12.75" customHeight="1" x14ac:dyDescent="0.45"/>
    <row r="425" ht="12.75" customHeight="1" x14ac:dyDescent="0.45"/>
    <row r="426" ht="12.75" customHeight="1" x14ac:dyDescent="0.45"/>
    <row r="427" ht="12.75" customHeight="1" x14ac:dyDescent="0.45"/>
    <row r="428" ht="12.75" customHeight="1" x14ac:dyDescent="0.45"/>
    <row r="429" ht="12.75" customHeight="1" x14ac:dyDescent="0.45"/>
    <row r="430" ht="12.75" customHeight="1" x14ac:dyDescent="0.45"/>
    <row r="431" ht="12.75" customHeight="1" x14ac:dyDescent="0.45"/>
    <row r="432" ht="12.75" customHeight="1" x14ac:dyDescent="0.45"/>
    <row r="433" ht="12.75" customHeight="1" x14ac:dyDescent="0.45"/>
    <row r="434" ht="12.75" customHeight="1" x14ac:dyDescent="0.45"/>
    <row r="435" ht="12.75" customHeight="1" x14ac:dyDescent="0.45"/>
    <row r="436" ht="12.75" customHeight="1" x14ac:dyDescent="0.45"/>
    <row r="437" ht="12.75" customHeight="1" x14ac:dyDescent="0.45"/>
    <row r="438" ht="12.75" customHeight="1" x14ac:dyDescent="0.45"/>
    <row r="439" ht="12.75" customHeight="1" x14ac:dyDescent="0.45"/>
    <row r="440" ht="12.75" customHeight="1" x14ac:dyDescent="0.45"/>
    <row r="441" ht="12.75" customHeight="1" x14ac:dyDescent="0.45"/>
    <row r="442" ht="12.75" customHeight="1" x14ac:dyDescent="0.45"/>
    <row r="443" ht="12.75" customHeight="1" x14ac:dyDescent="0.45"/>
    <row r="444" ht="12.75" customHeight="1" x14ac:dyDescent="0.45"/>
    <row r="445" ht="12.75" customHeight="1" x14ac:dyDescent="0.45"/>
    <row r="446" ht="12.75" customHeight="1" x14ac:dyDescent="0.45"/>
    <row r="447" ht="12.75" customHeight="1" x14ac:dyDescent="0.45"/>
    <row r="448" ht="12.75" customHeight="1" x14ac:dyDescent="0.45"/>
    <row r="449" ht="12.75" customHeight="1" x14ac:dyDescent="0.45"/>
    <row r="450" ht="12.75" customHeight="1" x14ac:dyDescent="0.45"/>
    <row r="451" ht="12.75" customHeight="1" x14ac:dyDescent="0.45"/>
    <row r="452" ht="12.75" customHeight="1" x14ac:dyDescent="0.45"/>
    <row r="453" ht="12.75" customHeight="1" x14ac:dyDescent="0.45"/>
    <row r="454" ht="12.75" customHeight="1" x14ac:dyDescent="0.45"/>
    <row r="455" ht="12.75" customHeight="1" x14ac:dyDescent="0.45"/>
    <row r="456" ht="12.75" customHeight="1" x14ac:dyDescent="0.45"/>
    <row r="457" ht="12.75" customHeight="1" x14ac:dyDescent="0.45"/>
    <row r="458" ht="12.75" customHeight="1" x14ac:dyDescent="0.45"/>
    <row r="459" ht="12.75" customHeight="1" x14ac:dyDescent="0.45"/>
    <row r="460" ht="12.75" customHeight="1" x14ac:dyDescent="0.45"/>
    <row r="461" ht="12.75" customHeight="1" x14ac:dyDescent="0.45"/>
    <row r="462" ht="12.75" customHeight="1" x14ac:dyDescent="0.45"/>
    <row r="463" ht="12.75" customHeight="1" x14ac:dyDescent="0.45"/>
    <row r="464" ht="12.75" customHeight="1" x14ac:dyDescent="0.45"/>
    <row r="465" ht="12.75" customHeight="1" x14ac:dyDescent="0.45"/>
    <row r="466" ht="12.75" customHeight="1" x14ac:dyDescent="0.45"/>
    <row r="467" ht="12.75" customHeight="1" x14ac:dyDescent="0.45"/>
    <row r="468" ht="12.75" customHeight="1" x14ac:dyDescent="0.45"/>
    <row r="469" ht="12.75" customHeight="1" x14ac:dyDescent="0.45"/>
    <row r="470" ht="12.75" customHeight="1" x14ac:dyDescent="0.45"/>
    <row r="471" ht="12.75" customHeight="1" x14ac:dyDescent="0.45"/>
    <row r="472" ht="12.75" customHeight="1" x14ac:dyDescent="0.45"/>
    <row r="473" ht="12.75" customHeight="1" x14ac:dyDescent="0.45"/>
    <row r="474" ht="12.75" customHeight="1" x14ac:dyDescent="0.45"/>
    <row r="475" ht="12.75" customHeight="1" x14ac:dyDescent="0.45"/>
    <row r="476" ht="12.75" customHeight="1" x14ac:dyDescent="0.45"/>
    <row r="477" ht="12.75" customHeight="1" x14ac:dyDescent="0.45"/>
    <row r="478" ht="12.75" customHeight="1" x14ac:dyDescent="0.45"/>
    <row r="479" ht="12.75" customHeight="1" x14ac:dyDescent="0.45"/>
    <row r="480" ht="12.75" customHeight="1" x14ac:dyDescent="0.45"/>
    <row r="481" ht="12.75" customHeight="1" x14ac:dyDescent="0.45"/>
    <row r="482" ht="12.75" customHeight="1" x14ac:dyDescent="0.45"/>
    <row r="483" ht="12.75" customHeight="1" x14ac:dyDescent="0.45"/>
    <row r="484" ht="12.75" customHeight="1" x14ac:dyDescent="0.45"/>
    <row r="485" ht="12.75" customHeight="1" x14ac:dyDescent="0.45"/>
    <row r="486" ht="12.75" customHeight="1" x14ac:dyDescent="0.45"/>
    <row r="487" ht="12.75" customHeight="1" x14ac:dyDescent="0.45"/>
    <row r="488" ht="12.75" customHeight="1" x14ac:dyDescent="0.45"/>
    <row r="489" ht="12.75" customHeight="1" x14ac:dyDescent="0.45"/>
    <row r="490" ht="12.75" customHeight="1" x14ac:dyDescent="0.45"/>
    <row r="491" ht="12.75" customHeight="1" x14ac:dyDescent="0.45"/>
    <row r="492" ht="12.75" customHeight="1" x14ac:dyDescent="0.45"/>
    <row r="493" ht="12.75" customHeight="1" x14ac:dyDescent="0.45"/>
    <row r="494" ht="12.75" customHeight="1" x14ac:dyDescent="0.45"/>
    <row r="495" ht="12.75" customHeight="1" x14ac:dyDescent="0.45"/>
    <row r="496" ht="12.75" customHeight="1" x14ac:dyDescent="0.45"/>
    <row r="497" ht="12.75" customHeight="1" x14ac:dyDescent="0.45"/>
    <row r="498" ht="12.75" customHeight="1" x14ac:dyDescent="0.45"/>
    <row r="499" ht="12.75" customHeight="1" x14ac:dyDescent="0.45"/>
    <row r="500" ht="12.75" customHeight="1" x14ac:dyDescent="0.45"/>
    <row r="501" ht="12.75" customHeight="1" x14ac:dyDescent="0.45"/>
    <row r="502" ht="12.75" customHeight="1" x14ac:dyDescent="0.45"/>
    <row r="503" ht="12.75" customHeight="1" x14ac:dyDescent="0.45"/>
    <row r="504" ht="12.75" customHeight="1" x14ac:dyDescent="0.45"/>
    <row r="505" ht="12.75" customHeight="1" x14ac:dyDescent="0.45"/>
    <row r="506" ht="12.75" customHeight="1" x14ac:dyDescent="0.45"/>
    <row r="507" ht="12.75" customHeight="1" x14ac:dyDescent="0.45"/>
    <row r="508" ht="12.75" customHeight="1" x14ac:dyDescent="0.45"/>
    <row r="509" ht="12.75" customHeight="1" x14ac:dyDescent="0.45"/>
    <row r="510" ht="12.75" customHeight="1" x14ac:dyDescent="0.45"/>
    <row r="511" ht="12.75" customHeight="1" x14ac:dyDescent="0.45"/>
    <row r="512" ht="12.75" customHeight="1" x14ac:dyDescent="0.45"/>
    <row r="513" ht="12.75" customHeight="1" x14ac:dyDescent="0.45"/>
    <row r="514" ht="12.75" customHeight="1" x14ac:dyDescent="0.45"/>
    <row r="515" ht="12.75" customHeight="1" x14ac:dyDescent="0.45"/>
    <row r="516" ht="12.75" customHeight="1" x14ac:dyDescent="0.45"/>
    <row r="517" ht="12.75" customHeight="1" x14ac:dyDescent="0.45"/>
    <row r="518" ht="12.75" customHeight="1" x14ac:dyDescent="0.45"/>
    <row r="519" ht="12.75" customHeight="1" x14ac:dyDescent="0.45"/>
    <row r="520" ht="12.75" customHeight="1" x14ac:dyDescent="0.45"/>
    <row r="521" ht="12.75" customHeight="1" x14ac:dyDescent="0.45"/>
    <row r="522" ht="12.75" customHeight="1" x14ac:dyDescent="0.45"/>
    <row r="523" ht="12.75" customHeight="1" x14ac:dyDescent="0.45"/>
    <row r="524" ht="12.75" customHeight="1" x14ac:dyDescent="0.45"/>
    <row r="525" ht="12.75" customHeight="1" x14ac:dyDescent="0.45"/>
    <row r="526" ht="12.75" customHeight="1" x14ac:dyDescent="0.45"/>
    <row r="527" ht="12.75" customHeight="1" x14ac:dyDescent="0.45"/>
    <row r="528" ht="12.75" customHeight="1" x14ac:dyDescent="0.45"/>
    <row r="529" ht="12.75" customHeight="1" x14ac:dyDescent="0.45"/>
    <row r="530" ht="12.75" customHeight="1" x14ac:dyDescent="0.45"/>
    <row r="531" ht="12.75" customHeight="1" x14ac:dyDescent="0.45"/>
    <row r="532" ht="12.75" customHeight="1" x14ac:dyDescent="0.45"/>
    <row r="533" ht="12.75" customHeight="1" x14ac:dyDescent="0.45"/>
    <row r="534" ht="12.75" customHeight="1" x14ac:dyDescent="0.45"/>
    <row r="535" ht="12.75" customHeight="1" x14ac:dyDescent="0.45"/>
    <row r="536" ht="12.75" customHeight="1" x14ac:dyDescent="0.45"/>
    <row r="537" ht="12.75" customHeight="1" x14ac:dyDescent="0.45"/>
    <row r="538" ht="12.75" customHeight="1" x14ac:dyDescent="0.45"/>
    <row r="539" ht="12.75" customHeight="1" x14ac:dyDescent="0.45"/>
    <row r="540" ht="12.75" customHeight="1" x14ac:dyDescent="0.45"/>
    <row r="541" ht="12.75" customHeight="1" x14ac:dyDescent="0.45"/>
    <row r="542" ht="12.75" customHeight="1" x14ac:dyDescent="0.45"/>
    <row r="543" ht="12.75" customHeight="1" x14ac:dyDescent="0.45"/>
    <row r="544" ht="12.75" customHeight="1" x14ac:dyDescent="0.45"/>
    <row r="545" ht="12.75" customHeight="1" x14ac:dyDescent="0.45"/>
    <row r="546" ht="12.75" customHeight="1" x14ac:dyDescent="0.45"/>
    <row r="547" ht="12.75" customHeight="1" x14ac:dyDescent="0.45"/>
    <row r="548" ht="12.75" customHeight="1" x14ac:dyDescent="0.45"/>
    <row r="549" ht="12.75" customHeight="1" x14ac:dyDescent="0.45"/>
    <row r="550" ht="12.75" customHeight="1" x14ac:dyDescent="0.45"/>
    <row r="551" ht="12.75" customHeight="1" x14ac:dyDescent="0.45"/>
    <row r="552" ht="12.75" customHeight="1" x14ac:dyDescent="0.45"/>
    <row r="553" ht="12.75" customHeight="1" x14ac:dyDescent="0.45"/>
    <row r="554" ht="12.75" customHeight="1" x14ac:dyDescent="0.45"/>
    <row r="555" ht="12.75" customHeight="1" x14ac:dyDescent="0.45"/>
    <row r="556" ht="12.75" customHeight="1" x14ac:dyDescent="0.45"/>
    <row r="557" ht="12.75" customHeight="1" x14ac:dyDescent="0.45"/>
    <row r="558" ht="12.75" customHeight="1" x14ac:dyDescent="0.45"/>
    <row r="559" ht="12.75" customHeight="1" x14ac:dyDescent="0.45"/>
    <row r="560" ht="12.75" customHeight="1" x14ac:dyDescent="0.45"/>
    <row r="561" ht="12.75" customHeight="1" x14ac:dyDescent="0.45"/>
    <row r="562" ht="12.75" customHeight="1" x14ac:dyDescent="0.45"/>
    <row r="563" ht="12.75" customHeight="1" x14ac:dyDescent="0.45"/>
    <row r="564" ht="12.75" customHeight="1" x14ac:dyDescent="0.45"/>
    <row r="565" ht="12.75" customHeight="1" x14ac:dyDescent="0.45"/>
    <row r="566" ht="12.75" customHeight="1" x14ac:dyDescent="0.45"/>
    <row r="567" ht="12.75" customHeight="1" x14ac:dyDescent="0.45"/>
    <row r="568" ht="12.75" customHeight="1" x14ac:dyDescent="0.45"/>
    <row r="569" ht="12.75" customHeight="1" x14ac:dyDescent="0.45"/>
    <row r="570" ht="12.75" customHeight="1" x14ac:dyDescent="0.45"/>
    <row r="571" ht="12.75" customHeight="1" x14ac:dyDescent="0.45"/>
    <row r="572" ht="12.75" customHeight="1" x14ac:dyDescent="0.45"/>
    <row r="573" ht="12.75" customHeight="1" x14ac:dyDescent="0.45"/>
    <row r="574" ht="12.75" customHeight="1" x14ac:dyDescent="0.45"/>
    <row r="575" ht="12.75" customHeight="1" x14ac:dyDescent="0.45"/>
    <row r="576" ht="12.75" customHeight="1" x14ac:dyDescent="0.45"/>
    <row r="577" ht="12.75" customHeight="1" x14ac:dyDescent="0.45"/>
    <row r="578" ht="12.75" customHeight="1" x14ac:dyDescent="0.45"/>
    <row r="579" ht="12.75" customHeight="1" x14ac:dyDescent="0.45"/>
    <row r="580" ht="12.75" customHeight="1" x14ac:dyDescent="0.45"/>
    <row r="581" ht="12.75" customHeight="1" x14ac:dyDescent="0.45"/>
    <row r="582" ht="12.75" customHeight="1" x14ac:dyDescent="0.45"/>
    <row r="583" ht="12.75" customHeight="1" x14ac:dyDescent="0.45"/>
    <row r="584" ht="12.75" customHeight="1" x14ac:dyDescent="0.45"/>
    <row r="585" ht="12.75" customHeight="1" x14ac:dyDescent="0.45"/>
    <row r="586" ht="12.75" customHeight="1" x14ac:dyDescent="0.45"/>
    <row r="587" ht="12.75" customHeight="1" x14ac:dyDescent="0.45"/>
    <row r="588" ht="12.75" customHeight="1" x14ac:dyDescent="0.45"/>
    <row r="589" ht="12.75" customHeight="1" x14ac:dyDescent="0.45"/>
    <row r="590" ht="12.75" customHeight="1" x14ac:dyDescent="0.45"/>
    <row r="591" ht="12.75" customHeight="1" x14ac:dyDescent="0.45"/>
    <row r="592" ht="12.75" customHeight="1" x14ac:dyDescent="0.45"/>
    <row r="593" ht="12.75" customHeight="1" x14ac:dyDescent="0.45"/>
    <row r="594" ht="12.75" customHeight="1" x14ac:dyDescent="0.45"/>
    <row r="595" ht="12.75" customHeight="1" x14ac:dyDescent="0.45"/>
    <row r="596" ht="12.75" customHeight="1" x14ac:dyDescent="0.45"/>
    <row r="597" ht="12.75" customHeight="1" x14ac:dyDescent="0.45"/>
    <row r="598" ht="12.75" customHeight="1" x14ac:dyDescent="0.45"/>
    <row r="599" ht="12.75" customHeight="1" x14ac:dyDescent="0.45"/>
    <row r="600" ht="12.75" customHeight="1" x14ac:dyDescent="0.45"/>
    <row r="601" ht="12.75" customHeight="1" x14ac:dyDescent="0.45"/>
    <row r="602" ht="12.75" customHeight="1" x14ac:dyDescent="0.45"/>
    <row r="603" ht="12.75" customHeight="1" x14ac:dyDescent="0.45"/>
    <row r="604" ht="12.75" customHeight="1" x14ac:dyDescent="0.45"/>
    <row r="605" ht="12.75" customHeight="1" x14ac:dyDescent="0.45"/>
    <row r="606" ht="12.75" customHeight="1" x14ac:dyDescent="0.45"/>
    <row r="607" ht="12.75" customHeight="1" x14ac:dyDescent="0.45"/>
    <row r="608" ht="12.75" customHeight="1" x14ac:dyDescent="0.45"/>
    <row r="609" ht="12.75" customHeight="1" x14ac:dyDescent="0.45"/>
    <row r="610" ht="12.75" customHeight="1" x14ac:dyDescent="0.45"/>
    <row r="611" ht="12.75" customHeight="1" x14ac:dyDescent="0.45"/>
    <row r="612" ht="12.75" customHeight="1" x14ac:dyDescent="0.45"/>
    <row r="613" ht="12.75" customHeight="1" x14ac:dyDescent="0.45"/>
    <row r="614" ht="12.75" customHeight="1" x14ac:dyDescent="0.45"/>
    <row r="615" ht="12.75" customHeight="1" x14ac:dyDescent="0.45"/>
    <row r="616" ht="12.75" customHeight="1" x14ac:dyDescent="0.45"/>
    <row r="617" ht="12.75" customHeight="1" x14ac:dyDescent="0.45"/>
    <row r="618" ht="12.75" customHeight="1" x14ac:dyDescent="0.45"/>
    <row r="619" ht="12.75" customHeight="1" x14ac:dyDescent="0.45"/>
    <row r="620" ht="12.75" customHeight="1" x14ac:dyDescent="0.45"/>
    <row r="621" ht="12.75" customHeight="1" x14ac:dyDescent="0.45"/>
    <row r="622" ht="12.75" customHeight="1" x14ac:dyDescent="0.45"/>
    <row r="623" ht="12.75" customHeight="1" x14ac:dyDescent="0.45"/>
    <row r="624" ht="12.75" customHeight="1" x14ac:dyDescent="0.45"/>
    <row r="625" ht="12.75" customHeight="1" x14ac:dyDescent="0.45"/>
    <row r="626" ht="12.75" customHeight="1" x14ac:dyDescent="0.45"/>
    <row r="627" ht="12.75" customHeight="1" x14ac:dyDescent="0.45"/>
    <row r="628" ht="12.75" customHeight="1" x14ac:dyDescent="0.45"/>
    <row r="629" ht="12.75" customHeight="1" x14ac:dyDescent="0.45"/>
    <row r="630" ht="12.75" customHeight="1" x14ac:dyDescent="0.45"/>
    <row r="631" ht="12.75" customHeight="1" x14ac:dyDescent="0.45"/>
    <row r="632" ht="12.75" customHeight="1" x14ac:dyDescent="0.45"/>
    <row r="633" ht="12.75" customHeight="1" x14ac:dyDescent="0.45"/>
    <row r="634" ht="12.75" customHeight="1" x14ac:dyDescent="0.45"/>
    <row r="635" ht="12.75" customHeight="1" x14ac:dyDescent="0.45"/>
    <row r="636" ht="12.75" customHeight="1" x14ac:dyDescent="0.45"/>
    <row r="637" ht="12.75" customHeight="1" x14ac:dyDescent="0.45"/>
    <row r="638" ht="12.75" customHeight="1" x14ac:dyDescent="0.45"/>
    <row r="639" ht="12.75" customHeight="1" x14ac:dyDescent="0.45"/>
    <row r="640" ht="12.75" customHeight="1" x14ac:dyDescent="0.45"/>
    <row r="641" ht="12.75" customHeight="1" x14ac:dyDescent="0.45"/>
    <row r="642" ht="12.75" customHeight="1" x14ac:dyDescent="0.45"/>
    <row r="643" ht="12.75" customHeight="1" x14ac:dyDescent="0.45"/>
    <row r="644" ht="12.75" customHeight="1" x14ac:dyDescent="0.45"/>
    <row r="645" ht="12.75" customHeight="1" x14ac:dyDescent="0.45"/>
    <row r="646" ht="12.75" customHeight="1" x14ac:dyDescent="0.45"/>
    <row r="647" ht="12.75" customHeight="1" x14ac:dyDescent="0.45"/>
    <row r="648" ht="12.75" customHeight="1" x14ac:dyDescent="0.45"/>
    <row r="649" ht="12.75" customHeight="1" x14ac:dyDescent="0.45"/>
    <row r="650" ht="12.75" customHeight="1" x14ac:dyDescent="0.45"/>
    <row r="651" ht="12.75" customHeight="1" x14ac:dyDescent="0.45"/>
    <row r="652" ht="12.75" customHeight="1" x14ac:dyDescent="0.45"/>
    <row r="653" ht="12.75" customHeight="1" x14ac:dyDescent="0.45"/>
    <row r="654" ht="12.75" customHeight="1" x14ac:dyDescent="0.45"/>
    <row r="655" ht="12.75" customHeight="1" x14ac:dyDescent="0.45"/>
    <row r="656" ht="12.75" customHeight="1" x14ac:dyDescent="0.45"/>
    <row r="657" ht="12.75" customHeight="1" x14ac:dyDescent="0.45"/>
    <row r="658" ht="12.75" customHeight="1" x14ac:dyDescent="0.45"/>
    <row r="659" ht="12.75" customHeight="1" x14ac:dyDescent="0.45"/>
    <row r="660" ht="12.75" customHeight="1" x14ac:dyDescent="0.45"/>
    <row r="661" ht="12.75" customHeight="1" x14ac:dyDescent="0.45"/>
    <row r="662" ht="12.75" customHeight="1" x14ac:dyDescent="0.45"/>
    <row r="663" ht="12.75" customHeight="1" x14ac:dyDescent="0.45"/>
    <row r="664" ht="12.75" customHeight="1" x14ac:dyDescent="0.45"/>
    <row r="665" ht="12.75" customHeight="1" x14ac:dyDescent="0.45"/>
    <row r="666" ht="12.75" customHeight="1" x14ac:dyDescent="0.45"/>
    <row r="667" ht="12.75" customHeight="1" x14ac:dyDescent="0.45"/>
    <row r="668" ht="12.75" customHeight="1" x14ac:dyDescent="0.45"/>
    <row r="669" ht="12.75" customHeight="1" x14ac:dyDescent="0.45"/>
    <row r="670" ht="12.75" customHeight="1" x14ac:dyDescent="0.45"/>
    <row r="671" ht="12.75" customHeight="1" x14ac:dyDescent="0.45"/>
    <row r="672" ht="12.75" customHeight="1" x14ac:dyDescent="0.45"/>
    <row r="673" ht="12.75" customHeight="1" x14ac:dyDescent="0.45"/>
    <row r="674" ht="12.75" customHeight="1" x14ac:dyDescent="0.45"/>
    <row r="675" ht="12.75" customHeight="1" x14ac:dyDescent="0.45"/>
    <row r="676" ht="12.75" customHeight="1" x14ac:dyDescent="0.45"/>
    <row r="677" ht="12.75" customHeight="1" x14ac:dyDescent="0.45"/>
    <row r="678" ht="12.75" customHeight="1" x14ac:dyDescent="0.45"/>
    <row r="679" ht="12.75" customHeight="1" x14ac:dyDescent="0.45"/>
    <row r="680" ht="12.75" customHeight="1" x14ac:dyDescent="0.45"/>
    <row r="681" ht="12.75" customHeight="1" x14ac:dyDescent="0.45"/>
    <row r="682" ht="12.75" customHeight="1" x14ac:dyDescent="0.45"/>
    <row r="683" ht="12.75" customHeight="1" x14ac:dyDescent="0.45"/>
    <row r="684" ht="12.75" customHeight="1" x14ac:dyDescent="0.45"/>
    <row r="685" ht="12.75" customHeight="1" x14ac:dyDescent="0.45"/>
    <row r="686" ht="12.75" customHeight="1" x14ac:dyDescent="0.45"/>
    <row r="687" ht="12.75" customHeight="1" x14ac:dyDescent="0.45"/>
    <row r="688" ht="12.75" customHeight="1" x14ac:dyDescent="0.45"/>
    <row r="689" ht="12.75" customHeight="1" x14ac:dyDescent="0.45"/>
    <row r="690" ht="12.75" customHeight="1" x14ac:dyDescent="0.45"/>
    <row r="691" ht="12.75" customHeight="1" x14ac:dyDescent="0.45"/>
    <row r="692" ht="12.75" customHeight="1" x14ac:dyDescent="0.45"/>
    <row r="693" ht="12.75" customHeight="1" x14ac:dyDescent="0.45"/>
    <row r="694" ht="12.75" customHeight="1" x14ac:dyDescent="0.45"/>
    <row r="695" ht="12.75" customHeight="1" x14ac:dyDescent="0.45"/>
    <row r="696" ht="12.75" customHeight="1" x14ac:dyDescent="0.45"/>
    <row r="697" ht="12.75" customHeight="1" x14ac:dyDescent="0.45"/>
    <row r="698" ht="12.75" customHeight="1" x14ac:dyDescent="0.45"/>
    <row r="699" ht="12.75" customHeight="1" x14ac:dyDescent="0.45"/>
    <row r="700" ht="12.75" customHeight="1" x14ac:dyDescent="0.45"/>
    <row r="701" ht="12.75" customHeight="1" x14ac:dyDescent="0.45"/>
    <row r="702" ht="12.75" customHeight="1" x14ac:dyDescent="0.45"/>
    <row r="703" ht="12.75" customHeight="1" x14ac:dyDescent="0.45"/>
    <row r="704" ht="12.75" customHeight="1" x14ac:dyDescent="0.45"/>
    <row r="705" ht="12.75" customHeight="1" x14ac:dyDescent="0.45"/>
    <row r="706" ht="12.75" customHeight="1" x14ac:dyDescent="0.45"/>
    <row r="707" ht="12.75" customHeight="1" x14ac:dyDescent="0.45"/>
    <row r="708" ht="12.75" customHeight="1" x14ac:dyDescent="0.45"/>
    <row r="709" ht="12.75" customHeight="1" x14ac:dyDescent="0.45"/>
    <row r="710" ht="12.75" customHeight="1" x14ac:dyDescent="0.45"/>
    <row r="711" ht="12.75" customHeight="1" x14ac:dyDescent="0.45"/>
    <row r="712" ht="12.75" customHeight="1" x14ac:dyDescent="0.45"/>
    <row r="713" ht="12.75" customHeight="1" x14ac:dyDescent="0.45"/>
    <row r="714" ht="12.75" customHeight="1" x14ac:dyDescent="0.45"/>
    <row r="715" ht="12.75" customHeight="1" x14ac:dyDescent="0.45"/>
    <row r="716" ht="12.75" customHeight="1" x14ac:dyDescent="0.45"/>
    <row r="717" ht="12.75" customHeight="1" x14ac:dyDescent="0.45"/>
    <row r="718" ht="12.75" customHeight="1" x14ac:dyDescent="0.45"/>
    <row r="719" ht="12.75" customHeight="1" x14ac:dyDescent="0.45"/>
    <row r="720" ht="12.75" customHeight="1" x14ac:dyDescent="0.45"/>
    <row r="721" ht="12.75" customHeight="1" x14ac:dyDescent="0.45"/>
    <row r="722" ht="12.75" customHeight="1" x14ac:dyDescent="0.45"/>
    <row r="723" ht="12.75" customHeight="1" x14ac:dyDescent="0.45"/>
    <row r="724" ht="12.75" customHeight="1" x14ac:dyDescent="0.45"/>
    <row r="725" ht="12.75" customHeight="1" x14ac:dyDescent="0.45"/>
    <row r="726" ht="12.75" customHeight="1" x14ac:dyDescent="0.45"/>
    <row r="727" ht="12.75" customHeight="1" x14ac:dyDescent="0.45"/>
    <row r="728" ht="12.75" customHeight="1" x14ac:dyDescent="0.45"/>
    <row r="729" ht="12.75" customHeight="1" x14ac:dyDescent="0.45"/>
    <row r="730" ht="12.75" customHeight="1" x14ac:dyDescent="0.45"/>
    <row r="731" ht="12.75" customHeight="1" x14ac:dyDescent="0.45"/>
    <row r="732" ht="12.75" customHeight="1" x14ac:dyDescent="0.45"/>
    <row r="733" ht="12.75" customHeight="1" x14ac:dyDescent="0.45"/>
    <row r="734" ht="12.75" customHeight="1" x14ac:dyDescent="0.45"/>
    <row r="735" ht="12.75" customHeight="1" x14ac:dyDescent="0.45"/>
    <row r="736" ht="12.75" customHeight="1" x14ac:dyDescent="0.45"/>
    <row r="737" ht="12.75" customHeight="1" x14ac:dyDescent="0.45"/>
    <row r="738" ht="12.75" customHeight="1" x14ac:dyDescent="0.45"/>
    <row r="739" ht="12.75" customHeight="1" x14ac:dyDescent="0.45"/>
    <row r="740" ht="12.75" customHeight="1" x14ac:dyDescent="0.45"/>
    <row r="741" ht="12.75" customHeight="1" x14ac:dyDescent="0.45"/>
    <row r="742" ht="12.75" customHeight="1" x14ac:dyDescent="0.45"/>
    <row r="743" ht="12.75" customHeight="1" x14ac:dyDescent="0.45"/>
    <row r="744" ht="12.75" customHeight="1" x14ac:dyDescent="0.45"/>
    <row r="745" ht="12.75" customHeight="1" x14ac:dyDescent="0.45"/>
    <row r="746" ht="12.75" customHeight="1" x14ac:dyDescent="0.45"/>
    <row r="747" ht="12.75" customHeight="1" x14ac:dyDescent="0.45"/>
    <row r="748" ht="12.75" customHeight="1" x14ac:dyDescent="0.45"/>
    <row r="749" ht="12.75" customHeight="1" x14ac:dyDescent="0.45"/>
    <row r="750" ht="12.75" customHeight="1" x14ac:dyDescent="0.45"/>
    <row r="751" ht="12.75" customHeight="1" x14ac:dyDescent="0.45"/>
    <row r="752" ht="12.75" customHeight="1" x14ac:dyDescent="0.45"/>
    <row r="753" ht="12.75" customHeight="1" x14ac:dyDescent="0.45"/>
    <row r="754" ht="12.75" customHeight="1" x14ac:dyDescent="0.45"/>
    <row r="755" ht="12.75" customHeight="1" x14ac:dyDescent="0.45"/>
    <row r="756" ht="12.75" customHeight="1" x14ac:dyDescent="0.45"/>
    <row r="757" ht="12.75" customHeight="1" x14ac:dyDescent="0.45"/>
    <row r="758" ht="12.75" customHeight="1" x14ac:dyDescent="0.45"/>
    <row r="759" ht="12.75" customHeight="1" x14ac:dyDescent="0.45"/>
    <row r="760" ht="12.75" customHeight="1" x14ac:dyDescent="0.45"/>
    <row r="761" ht="12.75" customHeight="1" x14ac:dyDescent="0.45"/>
    <row r="762" ht="12.75" customHeight="1" x14ac:dyDescent="0.45"/>
    <row r="763" ht="12.75" customHeight="1" x14ac:dyDescent="0.45"/>
    <row r="764" ht="12.75" customHeight="1" x14ac:dyDescent="0.45"/>
    <row r="765" ht="12.75" customHeight="1" x14ac:dyDescent="0.45"/>
    <row r="766" ht="12.75" customHeight="1" x14ac:dyDescent="0.45"/>
    <row r="767" ht="12.75" customHeight="1" x14ac:dyDescent="0.45"/>
    <row r="768" ht="12.75" customHeight="1" x14ac:dyDescent="0.45"/>
    <row r="769" ht="12.75" customHeight="1" x14ac:dyDescent="0.45"/>
    <row r="770" ht="12.75" customHeight="1" x14ac:dyDescent="0.45"/>
    <row r="771" ht="12.75" customHeight="1" x14ac:dyDescent="0.45"/>
    <row r="772" ht="12.75" customHeight="1" x14ac:dyDescent="0.45"/>
    <row r="773" ht="12.75" customHeight="1" x14ac:dyDescent="0.45"/>
    <row r="774" ht="12.75" customHeight="1" x14ac:dyDescent="0.45"/>
    <row r="775" ht="12.75" customHeight="1" x14ac:dyDescent="0.45"/>
    <row r="776" ht="12.75" customHeight="1" x14ac:dyDescent="0.45"/>
    <row r="777" ht="12.75" customHeight="1" x14ac:dyDescent="0.45"/>
    <row r="778" ht="12.75" customHeight="1" x14ac:dyDescent="0.45"/>
    <row r="779" ht="12.75" customHeight="1" x14ac:dyDescent="0.45"/>
    <row r="780" ht="12.75" customHeight="1" x14ac:dyDescent="0.45"/>
    <row r="781" ht="12.75" customHeight="1" x14ac:dyDescent="0.45"/>
    <row r="782" ht="12.75" customHeight="1" x14ac:dyDescent="0.45"/>
    <row r="783" ht="12.75" customHeight="1" x14ac:dyDescent="0.45"/>
    <row r="784" ht="12.75" customHeight="1" x14ac:dyDescent="0.45"/>
    <row r="785" ht="12.75" customHeight="1" x14ac:dyDescent="0.45"/>
    <row r="786" ht="12.75" customHeight="1" x14ac:dyDescent="0.45"/>
    <row r="787" ht="12.75" customHeight="1" x14ac:dyDescent="0.45"/>
    <row r="788" ht="12.75" customHeight="1" x14ac:dyDescent="0.45"/>
    <row r="789" ht="12.75" customHeight="1" x14ac:dyDescent="0.45"/>
    <row r="790" ht="12.75" customHeight="1" x14ac:dyDescent="0.45"/>
    <row r="791" ht="12.75" customHeight="1" x14ac:dyDescent="0.45"/>
    <row r="792" ht="12.75" customHeight="1" x14ac:dyDescent="0.45"/>
    <row r="793" ht="12.75" customHeight="1" x14ac:dyDescent="0.45"/>
    <row r="794" ht="12.75" customHeight="1" x14ac:dyDescent="0.45"/>
    <row r="795" ht="12.75" customHeight="1" x14ac:dyDescent="0.45"/>
    <row r="796" ht="12.75" customHeight="1" x14ac:dyDescent="0.45"/>
    <row r="797" ht="12.75" customHeight="1" x14ac:dyDescent="0.45"/>
    <row r="798" ht="12.75" customHeight="1" x14ac:dyDescent="0.45"/>
    <row r="799" ht="12.75" customHeight="1" x14ac:dyDescent="0.45"/>
    <row r="800" ht="12.75" customHeight="1" x14ac:dyDescent="0.45"/>
    <row r="801" ht="12.75" customHeight="1" x14ac:dyDescent="0.45"/>
    <row r="802" ht="12.75" customHeight="1" x14ac:dyDescent="0.45"/>
    <row r="803" ht="12.75" customHeight="1" x14ac:dyDescent="0.45"/>
    <row r="804" ht="12.75" customHeight="1" x14ac:dyDescent="0.45"/>
    <row r="805" ht="12.75" customHeight="1" x14ac:dyDescent="0.45"/>
    <row r="806" ht="12.75" customHeight="1" x14ac:dyDescent="0.45"/>
    <row r="807" ht="12.75" customHeight="1" x14ac:dyDescent="0.45"/>
    <row r="808" ht="12.75" customHeight="1" x14ac:dyDescent="0.45"/>
    <row r="809" ht="12.75" customHeight="1" x14ac:dyDescent="0.45"/>
    <row r="810" ht="12.75" customHeight="1" x14ac:dyDescent="0.45"/>
    <row r="811" ht="12.75" customHeight="1" x14ac:dyDescent="0.45"/>
    <row r="812" ht="12.75" customHeight="1" x14ac:dyDescent="0.45"/>
    <row r="813" ht="12.75" customHeight="1" x14ac:dyDescent="0.45"/>
    <row r="814" ht="12.75" customHeight="1" x14ac:dyDescent="0.45"/>
    <row r="815" ht="12.75" customHeight="1" x14ac:dyDescent="0.45"/>
    <row r="816" ht="12.75" customHeight="1" x14ac:dyDescent="0.45"/>
    <row r="817" ht="12.75" customHeight="1" x14ac:dyDescent="0.45"/>
    <row r="818" ht="12.75" customHeight="1" x14ac:dyDescent="0.45"/>
    <row r="819" ht="12.75" customHeight="1" x14ac:dyDescent="0.45"/>
    <row r="820" ht="12.75" customHeight="1" x14ac:dyDescent="0.45"/>
    <row r="821" ht="12.75" customHeight="1" x14ac:dyDescent="0.45"/>
    <row r="822" ht="12.75" customHeight="1" x14ac:dyDescent="0.45"/>
    <row r="823" ht="12.75" customHeight="1" x14ac:dyDescent="0.45"/>
    <row r="824" ht="12.75" customHeight="1" x14ac:dyDescent="0.45"/>
    <row r="825" ht="12.75" customHeight="1" x14ac:dyDescent="0.45"/>
    <row r="826" ht="12.75" customHeight="1" x14ac:dyDescent="0.45"/>
    <row r="827" ht="12.75" customHeight="1" x14ac:dyDescent="0.45"/>
    <row r="828" ht="12.75" customHeight="1" x14ac:dyDescent="0.45"/>
    <row r="829" ht="12.75" customHeight="1" x14ac:dyDescent="0.45"/>
    <row r="830" ht="12.75" customHeight="1" x14ac:dyDescent="0.45"/>
    <row r="831" ht="12.75" customHeight="1" x14ac:dyDescent="0.45"/>
    <row r="832" ht="12.75" customHeight="1" x14ac:dyDescent="0.45"/>
    <row r="833" ht="12.75" customHeight="1" x14ac:dyDescent="0.45"/>
    <row r="834" ht="12.75" customHeight="1" x14ac:dyDescent="0.45"/>
    <row r="835" ht="12.75" customHeight="1" x14ac:dyDescent="0.45"/>
    <row r="836" ht="12.75" customHeight="1" x14ac:dyDescent="0.45"/>
    <row r="837" ht="12.75" customHeight="1" x14ac:dyDescent="0.45"/>
    <row r="838" ht="12.75" customHeight="1" x14ac:dyDescent="0.45"/>
    <row r="839" ht="12.75" customHeight="1" x14ac:dyDescent="0.45"/>
    <row r="840" ht="12.75" customHeight="1" x14ac:dyDescent="0.45"/>
    <row r="841" ht="12.75" customHeight="1" x14ac:dyDescent="0.45"/>
    <row r="842" ht="12.75" customHeight="1" x14ac:dyDescent="0.45"/>
    <row r="843" ht="12.75" customHeight="1" x14ac:dyDescent="0.45"/>
    <row r="844" ht="12.75" customHeight="1" x14ac:dyDescent="0.45"/>
    <row r="845" ht="12.75" customHeight="1" x14ac:dyDescent="0.45"/>
    <row r="846" ht="12.75" customHeight="1" x14ac:dyDescent="0.45"/>
    <row r="847" ht="12.75" customHeight="1" x14ac:dyDescent="0.45"/>
    <row r="848" ht="12.75" customHeight="1" x14ac:dyDescent="0.45"/>
    <row r="849" ht="12.75" customHeight="1" x14ac:dyDescent="0.45"/>
    <row r="850" ht="12.75" customHeight="1" x14ac:dyDescent="0.45"/>
    <row r="851" ht="12.75" customHeight="1" x14ac:dyDescent="0.45"/>
    <row r="852" ht="12.75" customHeight="1" x14ac:dyDescent="0.45"/>
    <row r="853" ht="12.75" customHeight="1" x14ac:dyDescent="0.45"/>
    <row r="854" ht="12.75" customHeight="1" x14ac:dyDescent="0.45"/>
    <row r="855" ht="12.75" customHeight="1" x14ac:dyDescent="0.45"/>
    <row r="856" ht="12.75" customHeight="1" x14ac:dyDescent="0.45"/>
    <row r="857" ht="12.75" customHeight="1" x14ac:dyDescent="0.45"/>
    <row r="858" ht="12.75" customHeight="1" x14ac:dyDescent="0.45"/>
    <row r="859" ht="12.75" customHeight="1" x14ac:dyDescent="0.45"/>
    <row r="860" ht="12.75" customHeight="1" x14ac:dyDescent="0.45"/>
    <row r="861" ht="12.75" customHeight="1" x14ac:dyDescent="0.45"/>
    <row r="862" ht="12.75" customHeight="1" x14ac:dyDescent="0.45"/>
    <row r="863" ht="12.75" customHeight="1" x14ac:dyDescent="0.45"/>
    <row r="864" ht="12.75" customHeight="1" x14ac:dyDescent="0.45"/>
    <row r="865" ht="12.75" customHeight="1" x14ac:dyDescent="0.45"/>
    <row r="866" ht="12.75" customHeight="1" x14ac:dyDescent="0.45"/>
    <row r="867" ht="12.75" customHeight="1" x14ac:dyDescent="0.45"/>
    <row r="868" ht="12.75" customHeight="1" x14ac:dyDescent="0.45"/>
    <row r="869" ht="12.75" customHeight="1" x14ac:dyDescent="0.45"/>
    <row r="870" ht="12.75" customHeight="1" x14ac:dyDescent="0.45"/>
    <row r="871" ht="12.75" customHeight="1" x14ac:dyDescent="0.45"/>
    <row r="872" ht="12.75" customHeight="1" x14ac:dyDescent="0.45"/>
    <row r="873" ht="12.75" customHeight="1" x14ac:dyDescent="0.45"/>
    <row r="874" ht="12.75" customHeight="1" x14ac:dyDescent="0.45"/>
    <row r="875" ht="12.75" customHeight="1" x14ac:dyDescent="0.45"/>
    <row r="876" ht="12.75" customHeight="1" x14ac:dyDescent="0.45"/>
    <row r="877" ht="12.75" customHeight="1" x14ac:dyDescent="0.45"/>
    <row r="878" ht="12.75" customHeight="1" x14ac:dyDescent="0.45"/>
    <row r="879" ht="12.75" customHeight="1" x14ac:dyDescent="0.45"/>
    <row r="880" ht="12.75" customHeight="1" x14ac:dyDescent="0.45"/>
    <row r="881" ht="12.75" customHeight="1" x14ac:dyDescent="0.45"/>
    <row r="882" ht="12.75" customHeight="1" x14ac:dyDescent="0.45"/>
    <row r="883" ht="12.75" customHeight="1" x14ac:dyDescent="0.45"/>
    <row r="884" ht="12.75" customHeight="1" x14ac:dyDescent="0.45"/>
    <row r="885" ht="12.75" customHeight="1" x14ac:dyDescent="0.45"/>
    <row r="886" ht="12.75" customHeight="1" x14ac:dyDescent="0.45"/>
    <row r="887" ht="12.75" customHeight="1" x14ac:dyDescent="0.45"/>
    <row r="888" ht="12.75" customHeight="1" x14ac:dyDescent="0.45"/>
    <row r="889" ht="12.75" customHeight="1" x14ac:dyDescent="0.45"/>
    <row r="890" ht="12.75" customHeight="1" x14ac:dyDescent="0.45"/>
    <row r="891" ht="12.75" customHeight="1" x14ac:dyDescent="0.45"/>
    <row r="892" ht="12.75" customHeight="1" x14ac:dyDescent="0.45"/>
    <row r="893" ht="12.75" customHeight="1" x14ac:dyDescent="0.45"/>
    <row r="894" ht="12.75" customHeight="1" x14ac:dyDescent="0.45"/>
    <row r="895" ht="12.75" customHeight="1" x14ac:dyDescent="0.45"/>
    <row r="896" ht="12.75" customHeight="1" x14ac:dyDescent="0.45"/>
    <row r="897" ht="12.75" customHeight="1" x14ac:dyDescent="0.45"/>
    <row r="898" ht="12.75" customHeight="1" x14ac:dyDescent="0.45"/>
    <row r="899" ht="12.75" customHeight="1" x14ac:dyDescent="0.45"/>
    <row r="900" ht="12.75" customHeight="1" x14ac:dyDescent="0.45"/>
    <row r="901" ht="12.75" customHeight="1" x14ac:dyDescent="0.45"/>
    <row r="902" ht="12.75" customHeight="1" x14ac:dyDescent="0.45"/>
    <row r="903" ht="12.75" customHeight="1" x14ac:dyDescent="0.45"/>
    <row r="904" ht="12.75" customHeight="1" x14ac:dyDescent="0.45"/>
    <row r="905" ht="12.75" customHeight="1" x14ac:dyDescent="0.45"/>
    <row r="906" ht="12.75" customHeight="1" x14ac:dyDescent="0.45"/>
    <row r="907" ht="12.75" customHeight="1" x14ac:dyDescent="0.45"/>
    <row r="908" ht="12.75" customHeight="1" x14ac:dyDescent="0.45"/>
    <row r="909" ht="12.75" customHeight="1" x14ac:dyDescent="0.45"/>
    <row r="910" ht="12.75" customHeight="1" x14ac:dyDescent="0.45"/>
    <row r="911" ht="12.75" customHeight="1" x14ac:dyDescent="0.45"/>
    <row r="912" ht="12.75" customHeight="1" x14ac:dyDescent="0.45"/>
    <row r="913" ht="12.75" customHeight="1" x14ac:dyDescent="0.45"/>
    <row r="914" ht="12.75" customHeight="1" x14ac:dyDescent="0.45"/>
    <row r="915" ht="12.75" customHeight="1" x14ac:dyDescent="0.45"/>
  </sheetData>
  <mergeCells count="2">
    <mergeCell ref="D2:O2"/>
    <mergeCell ref="Q3:Q5"/>
  </mergeCells>
  <pageMargins left="0.7" right="0.7" top="0.75" bottom="0.75" header="0.3" footer="0.3"/>
  <pageSetup paperSize="9" scale="78" orientation="landscape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MUMMY LOU LOU</dc:creator>
  <cp:lastModifiedBy>louise clowery</cp:lastModifiedBy>
  <cp:lastPrinted>2019-06-08T10:45:39Z</cp:lastPrinted>
  <dcterms:created xsi:type="dcterms:W3CDTF">2019-05-02T19:58:51Z</dcterms:created>
  <dcterms:modified xsi:type="dcterms:W3CDTF">2019-08-06T12:39:45Z</dcterms:modified>
</cp:coreProperties>
</file>